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74" i="3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13"/>
  <c r="G14"/>
  <c r="G15"/>
  <c r="G16"/>
  <c r="G17"/>
  <c r="G18"/>
  <c r="G19"/>
  <c r="G20"/>
  <c r="G21"/>
  <c r="G22"/>
  <c r="G23"/>
  <c r="G24"/>
  <c r="G12"/>
</calcChain>
</file>

<file path=xl/sharedStrings.xml><?xml version="1.0" encoding="utf-8"?>
<sst xmlns="http://schemas.openxmlformats.org/spreadsheetml/2006/main" count="209" uniqueCount="139">
  <si>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</si>
  <si>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</si>
  <si>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</si>
  <si>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</si>
  <si>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</si>
  <si>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</si>
  <si>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</si>
  <si>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</si>
  <si>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</si>
  <si>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</si>
  <si>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</si>
  <si>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</si>
  <si>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</si>
  <si>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</si>
  <si>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</si>
  <si>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№п/п</t>
  </si>
  <si>
    <t>Валсартан</t>
  </si>
  <si>
    <t>Декспантенол</t>
  </si>
  <si>
    <t>Кальципотриол и Бетаметазон</t>
  </si>
  <si>
    <t>Хлорамфеникол</t>
  </si>
  <si>
    <t>Флуоцинолон ацетонид</t>
  </si>
  <si>
    <t>Йод</t>
  </si>
  <si>
    <t>Бриллиантовый зеленый</t>
  </si>
  <si>
    <t>Перекись водорода</t>
  </si>
  <si>
    <t>Этанол</t>
  </si>
  <si>
    <t>Пиперациллин и Тазобактам</t>
  </si>
  <si>
    <t>Цефоперазон и ингибитор бета-лактамазы</t>
  </si>
  <si>
    <t>Линезолид</t>
  </si>
  <si>
    <t>Кетоконазол</t>
  </si>
  <si>
    <t>Ацикловир</t>
  </si>
  <si>
    <t>Иммуноглобулин (для внутривенного введения)</t>
  </si>
  <si>
    <t>Метотрексат</t>
  </si>
  <si>
    <t>Напроксен</t>
  </si>
  <si>
    <t>Ибупрофен</t>
  </si>
  <si>
    <t>Камфора</t>
  </si>
  <si>
    <t>Хлоргексидин и Лидокаин</t>
  </si>
  <si>
    <t>Циннаризин</t>
  </si>
  <si>
    <t>Пирантел</t>
  </si>
  <si>
    <t>Перметрин</t>
  </si>
  <si>
    <t>Оксиметазолин</t>
  </si>
  <si>
    <t>Ксилометазолин</t>
  </si>
  <si>
    <t>Ацетилцистеин</t>
  </si>
  <si>
    <t>Амброксол</t>
  </si>
  <si>
    <t>Дезлоратадин</t>
  </si>
  <si>
    <t>Тетрациклин</t>
  </si>
  <si>
    <t>Тропикамид</t>
  </si>
  <si>
    <t>Олопатадин</t>
  </si>
  <si>
    <t>Месна</t>
  </si>
  <si>
    <t>таблетки, покрытые пленочной оболочкой 80 мг</t>
  </si>
  <si>
    <t>крем для наружного применения 5 %, 30 г</t>
  </si>
  <si>
    <t>мазь для наружного применения 5 %, 30 г</t>
  </si>
  <si>
    <t>крем для наружного применения 5% 30 г</t>
  </si>
  <si>
    <t>мазь для наружного применения 30 г</t>
  </si>
  <si>
    <t>раствор спиртовой для наружного применения 1% 10 мл</t>
  </si>
  <si>
    <t>гель 0,025% 15 г</t>
  </si>
  <si>
    <t>раствор спиртовой 5% 10 мл</t>
  </si>
  <si>
    <t>раствор спиртовой 5% 20 мл</t>
  </si>
  <si>
    <t>раствор спиртовой 10 мл</t>
  </si>
  <si>
    <t>раствор для наружного применения 3% 50 мл</t>
  </si>
  <si>
    <t>раствор 70% 50 мл во флаконе 50 мл</t>
  </si>
  <si>
    <t>раствор для наружного применения 70% 90 мл</t>
  </si>
  <si>
    <t>Порошок для приготовления раствора для внутривенной инфузии 4,5 г</t>
  </si>
  <si>
    <t>порошок для приготовления раствора для инъекций 2 г</t>
  </si>
  <si>
    <t>раствор для инфузий 2 мг/мл, 300 мл</t>
  </si>
  <si>
    <t>таблетки 200 мг</t>
  </si>
  <si>
    <t>раствор для инфузий 50 мг, 100 мл</t>
  </si>
  <si>
    <t>раствор для инъекций 20 мг/2 мл, 2 мл</t>
  </si>
  <si>
    <t>раствор для инъекций 15 мг/1,5 мл</t>
  </si>
  <si>
    <t>таблетки, покрытые пленочной оболочкой 275 мг</t>
  </si>
  <si>
    <t>крем для наружного применения 50 г</t>
  </si>
  <si>
    <t>раствор спиртовой 10% 50 мл</t>
  </si>
  <si>
    <t>гель для наружного применения 12,5 г</t>
  </si>
  <si>
    <t>таблетки, 25 мг</t>
  </si>
  <si>
    <t>Таблетки 250 мг</t>
  </si>
  <si>
    <t>Раствор для наружного применения 0,5% 60 мл</t>
  </si>
  <si>
    <t>Капли назальные 0.025 % 10 мл</t>
  </si>
  <si>
    <t>Капли назальные 0.05% 10 мл</t>
  </si>
  <si>
    <t>Капли назальные 0,01% 5 мл</t>
  </si>
  <si>
    <t>капли назальные 0,05% 10 мл</t>
  </si>
  <si>
    <t>Гранулы для приготовления раствора для приема внутрь 200 мг</t>
  </si>
  <si>
    <t>Раствор для приема внутрь и ингаляций 7,5 мг/мл во флаконе 40 мл</t>
  </si>
  <si>
    <t>Таблетки 30 мг</t>
  </si>
  <si>
    <t>сироп для приема внутрь 2,5 мг/5мл 60 мл</t>
  </si>
  <si>
    <t>Таблетки, покрытые пленочной оболочкой, 5 мг</t>
  </si>
  <si>
    <t>Мазь глазная 1%</t>
  </si>
  <si>
    <t>капли глазные 0,5%</t>
  </si>
  <si>
    <t>капли глазные 0,1 %</t>
  </si>
  <si>
    <t>раствор для инъекций во флаконе 100 мг/мл объем 10,0мл</t>
  </si>
  <si>
    <t>Фамотидин</t>
  </si>
  <si>
    <t>Папаверин</t>
  </si>
  <si>
    <t>Натрия пикосульфат</t>
  </si>
  <si>
    <t>Уголь активированный</t>
  </si>
  <si>
    <t>Колекальциферол</t>
  </si>
  <si>
    <t>Тиамин</t>
  </si>
  <si>
    <t>Токоферол</t>
  </si>
  <si>
    <t>Кальция глюконат</t>
  </si>
  <si>
    <t>Левокарнитин</t>
  </si>
  <si>
    <t>Менадиона натрия бисульфит</t>
  </si>
  <si>
    <t>Комплекс аминокислот</t>
  </si>
  <si>
    <t>Электролиты</t>
  </si>
  <si>
    <t>Глюкоза</t>
  </si>
  <si>
    <t>Гиалуронидаза</t>
  </si>
  <si>
    <t>Дигоксин</t>
  </si>
  <si>
    <t>Фуросемид</t>
  </si>
  <si>
    <t>Пентоксифиллин</t>
  </si>
  <si>
    <t>Пропранолол</t>
  </si>
  <si>
    <t>Порошок лиофилизированный для приготовления раствора для инъекций в комплекте с растворителем (0.9 % раствор натрия хлорида) 20 мг</t>
  </si>
  <si>
    <t>раствор для инъекций 2% по 2 мл</t>
  </si>
  <si>
    <t>капли оральные 0,75 % 30 мл</t>
  </si>
  <si>
    <t>капсулы 200 мг</t>
  </si>
  <si>
    <t>капли для приема внутрь 15000 МЕ/мл 10 мл</t>
  </si>
  <si>
    <t>раствор для инъекций 5% 1мл</t>
  </si>
  <si>
    <t>раствор для инъекций 100 мг/мл, 5 мл</t>
  </si>
  <si>
    <t>раствор для инъекций 1 г/5мл</t>
  </si>
  <si>
    <t>раствор для приема внутрь 1 г/10 мл</t>
  </si>
  <si>
    <t>Раствор для инъекций 1% 1 мл</t>
  </si>
  <si>
    <t>раствор для инфузий 500 мл</t>
  </si>
  <si>
    <t>раствор для инфузий 250 мл</t>
  </si>
  <si>
    <t>раствор для инфузий 0,9% 100 мл</t>
  </si>
  <si>
    <t>раствор для инфузий 10% 200 мл</t>
  </si>
  <si>
    <t>порошок для приготовления раствора для инъекций 64 ЕД</t>
  </si>
  <si>
    <t>раствор для инъекций 0,25 мг/мл, 1мл</t>
  </si>
  <si>
    <t>таблетки 40 мг</t>
  </si>
  <si>
    <t>таблетки, покрытые пленочной оболочкой пролонгированного высвобождения 600 мг</t>
  </si>
  <si>
    <t>раствор для инъекций 2% 5 мл</t>
  </si>
  <si>
    <t>таблетки 10 мг</t>
  </si>
  <si>
    <t>флакон</t>
  </si>
  <si>
    <t>ампула</t>
  </si>
  <si>
    <t>капсула</t>
  </si>
  <si>
    <t>таблетка</t>
  </si>
  <si>
    <t>туба</t>
  </si>
  <si>
    <t>пакет/саше</t>
  </si>
  <si>
    <t>В течение 2022 года</t>
  </si>
  <si>
    <t>24.02.2022 г.  В 17.00 часов</t>
  </si>
  <si>
    <t>25.02.2022 г. В 10.00 часов г. Караганда, ул. К.Либкнехта 106В отдел гос. закупок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</si>
  <si>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лекарственных средств способом запроса ценовых предложений.</t>
    </r>
  </si>
  <si>
    <t>Планируемая цена 2022г</t>
  </si>
  <si>
    <t>Потребность на 2022 год</t>
  </si>
  <si>
    <t>Сумма на 2022 год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</si>
</sst>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28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113" fillId="0" borderId="100" xfId="0" applyFont="1" applyBorder="1" applyAlignment="1">
      <alignment horizontal="center" vertical="center" wrapText="1"/>
    </xf>
    <xf numFmtId="2" fontId="114" fillId="0" borderId="100" xfId="0" applyNumberFormat="1" applyFont="1" applyFill="1" applyBorder="1" applyAlignment="1">
      <alignment horizontal="center" vertical="center" wrapText="1"/>
    </xf>
    <xf numFmtId="4" fontId="114" fillId="0" borderId="100" xfId="0" applyNumberFormat="1" applyFont="1" applyFill="1" applyBorder="1" applyAlignment="1">
      <alignment horizontal="center" vertical="center" wrapText="1"/>
    </xf>
    <xf numFmtId="0" fontId="113" fillId="0" borderId="100" xfId="0" applyFont="1" applyFill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0" fontId="116" fillId="0" borderId="100" xfId="0" applyFont="1" applyBorder="1" applyAlignment="1">
      <alignment horizontal="center" vertical="center" wrapText="1"/>
    </xf>
    <xf numFmtId="0" fontId="30" fillId="0" borderId="100" xfId="0" applyFont="1" applyBorder="1" applyAlignment="1">
      <alignment horizontal="center" vertical="center" wrapText="1"/>
    </xf>
    <xf numFmtId="4" fontId="30" fillId="140" borderId="100" xfId="0" applyNumberFormat="1" applyFont="1" applyFill="1" applyBorder="1" applyAlignment="1">
      <alignment horizontal="center" vertical="center"/>
    </xf>
    <xf numFmtId="0" fontId="30" fillId="0" borderId="100" xfId="0" applyFont="1" applyFill="1" applyBorder="1" applyAlignment="1">
      <alignment horizontal="center" vertical="center"/>
    </xf>
    <xf numFmtId="0" fontId="30" fillId="140" borderId="100" xfId="0" applyFont="1" applyFill="1" applyBorder="1" applyAlignment="1">
      <alignment horizontal="center" vertical="center"/>
    </xf>
    <xf numFmtId="0" fontId="30" fillId="0" borderId="100" xfId="0" applyFont="1" applyFill="1" applyBorder="1" applyAlignment="1">
      <alignment horizontal="center" vertical="center" wrapText="1"/>
    </xf>
    <xf numFmtId="0" fontId="116" fillId="0" borderId="100" xfId="0" applyFont="1" applyFill="1" applyBorder="1" applyAlignment="1">
      <alignment horizontal="center" vertical="center" wrapText="1"/>
    </xf>
    <xf numFmtId="179" fontId="0" fillId="0" borderId="0" xfId="0" applyNumberFormat="1"/>
    <xf numFmtId="0" fontId="30" fillId="0" borderId="101" xfId="0" applyFont="1" applyBorder="1" applyAlignment="1">
      <alignment horizontal="center" vertical="center" wrapText="1"/>
    </xf>
    <xf numFmtId="0" fontId="30" fillId="0" borderId="102" xfId="0" applyFont="1" applyBorder="1" applyAlignment="1">
      <alignment horizontal="center" vertical="center" wrapText="1"/>
    </xf>
    <xf numFmtId="0" fontId="30" fillId="0" borderId="103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4"/>
  <sheetViews>
    <sheetView tabSelected="1" topLeftCell="A24" zoomScaleNormal="100" workbookViewId="0">
      <selection activeCell="L12" sqref="L12:L73"/>
    </sheetView>
  </sheetViews>
  <sheetFormatPr defaultRowHeight="15"/>
  <cols>
    <col min="2" max="2" width="33.5703125" customWidth="1"/>
    <col min="3" max="3" width="39.5703125" customWidth="1"/>
    <col min="4" max="4" width="13.28515625" style="1" customWidth="1"/>
    <col min="5" max="5" width="10.7109375" style="2" customWidth="1"/>
    <col min="6" max="6" width="11.5703125" customWidth="1"/>
    <col min="7" max="7" width="13.140625" customWidth="1"/>
    <col min="13" max="13" width="0.140625" customWidth="1"/>
    <col min="14" max="17" width="9.140625" hidden="1" customWidth="1"/>
  </cols>
  <sheetData>
    <row r="1" spans="1:17" ht="18.75">
      <c r="B1" s="25" t="s">
        <v>1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ht="18.75">
      <c r="B2" s="26" t="s">
        <v>2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7" ht="18.75">
      <c r="B4" s="27" t="s">
        <v>3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7" ht="18.75">
      <c r="B5" s="26" t="s">
        <v>4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6" spans="1:17"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7" ht="35.25" customHeight="1">
      <c r="B7" s="24" t="s">
        <v>135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</row>
    <row r="8" spans="1:17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7" ht="15.75" customHeight="1">
      <c r="B9" s="24" t="s">
        <v>12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</row>
    <row r="10" spans="1:17" ht="87.75" customHeight="1"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</row>
    <row r="11" spans="1:17" ht="84">
      <c r="A11" s="10" t="s">
        <v>15</v>
      </c>
      <c r="B11" s="7" t="s">
        <v>0</v>
      </c>
      <c r="C11" s="7" t="s">
        <v>14</v>
      </c>
      <c r="D11" s="6" t="s">
        <v>13</v>
      </c>
      <c r="E11" s="8" t="s">
        <v>136</v>
      </c>
      <c r="F11" s="9" t="s">
        <v>137</v>
      </c>
      <c r="G11" s="9" t="s">
        <v>138</v>
      </c>
      <c r="H11" s="6" t="s">
        <v>5</v>
      </c>
      <c r="I11" s="6" t="s">
        <v>6</v>
      </c>
      <c r="J11" s="6" t="s">
        <v>7</v>
      </c>
      <c r="K11" s="6" t="s">
        <v>8</v>
      </c>
      <c r="L11" s="6" t="s">
        <v>9</v>
      </c>
    </row>
    <row r="12" spans="1:17" ht="25.5" customHeight="1">
      <c r="A12" s="11">
        <v>1</v>
      </c>
      <c r="B12" s="13" t="s">
        <v>16</v>
      </c>
      <c r="C12" s="13" t="s">
        <v>48</v>
      </c>
      <c r="D12" s="14" t="s">
        <v>129</v>
      </c>
      <c r="E12" s="15">
        <v>20.079999999999998</v>
      </c>
      <c r="F12" s="16">
        <v>30</v>
      </c>
      <c r="G12" s="12">
        <f>E12*F12</f>
        <v>602.4</v>
      </c>
      <c r="H12" s="21" t="s">
        <v>132</v>
      </c>
      <c r="I12" s="21" t="s">
        <v>10</v>
      </c>
      <c r="J12" s="21" t="s">
        <v>11</v>
      </c>
      <c r="K12" s="21" t="s">
        <v>133</v>
      </c>
      <c r="L12" s="21" t="s">
        <v>134</v>
      </c>
    </row>
    <row r="13" spans="1:17">
      <c r="A13" s="11">
        <v>2</v>
      </c>
      <c r="B13" s="13" t="s">
        <v>17</v>
      </c>
      <c r="C13" s="13" t="s">
        <v>49</v>
      </c>
      <c r="D13" s="14" t="s">
        <v>130</v>
      </c>
      <c r="E13" s="17">
        <v>774.42</v>
      </c>
      <c r="F13" s="16">
        <v>10</v>
      </c>
      <c r="G13" s="12">
        <f t="shared" ref="G13:G73" si="0">E13*F13</f>
        <v>7744.2</v>
      </c>
      <c r="H13" s="22"/>
      <c r="I13" s="22"/>
      <c r="J13" s="22"/>
      <c r="K13" s="22"/>
      <c r="L13" s="22"/>
    </row>
    <row r="14" spans="1:17" s="3" customFormat="1">
      <c r="A14" s="11">
        <v>3</v>
      </c>
      <c r="B14" s="13" t="s">
        <v>17</v>
      </c>
      <c r="C14" s="13" t="s">
        <v>50</v>
      </c>
      <c r="D14" s="14" t="s">
        <v>130</v>
      </c>
      <c r="E14" s="15">
        <v>1195</v>
      </c>
      <c r="F14" s="16">
        <v>5</v>
      </c>
      <c r="G14" s="12">
        <f t="shared" si="0"/>
        <v>5975</v>
      </c>
      <c r="H14" s="22"/>
      <c r="I14" s="22"/>
      <c r="J14" s="22"/>
      <c r="K14" s="22"/>
      <c r="L14" s="22"/>
    </row>
    <row r="15" spans="1:17">
      <c r="A15" s="11">
        <v>4</v>
      </c>
      <c r="B15" s="13" t="s">
        <v>17</v>
      </c>
      <c r="C15" s="13" t="s">
        <v>51</v>
      </c>
      <c r="D15" s="14" t="s">
        <v>130</v>
      </c>
      <c r="E15" s="17">
        <v>774.42</v>
      </c>
      <c r="F15" s="16">
        <v>5</v>
      </c>
      <c r="G15" s="12">
        <f t="shared" si="0"/>
        <v>3872.1</v>
      </c>
      <c r="H15" s="22"/>
      <c r="I15" s="22"/>
      <c r="J15" s="22"/>
      <c r="K15" s="22"/>
      <c r="L15" s="22"/>
    </row>
    <row r="16" spans="1:17">
      <c r="A16" s="11">
        <v>5</v>
      </c>
      <c r="B16" s="13" t="s">
        <v>18</v>
      </c>
      <c r="C16" s="13" t="s">
        <v>52</v>
      </c>
      <c r="D16" s="14" t="s">
        <v>130</v>
      </c>
      <c r="E16" s="17">
        <v>8755.2900000000009</v>
      </c>
      <c r="F16" s="16">
        <v>10</v>
      </c>
      <c r="G16" s="12">
        <f t="shared" si="0"/>
        <v>87552.900000000009</v>
      </c>
      <c r="H16" s="22"/>
      <c r="I16" s="22"/>
      <c r="J16" s="22"/>
      <c r="K16" s="22"/>
      <c r="L16" s="22"/>
    </row>
    <row r="17" spans="1:12" ht="25.5">
      <c r="A17" s="11">
        <v>6</v>
      </c>
      <c r="B17" s="13" t="s">
        <v>19</v>
      </c>
      <c r="C17" s="13" t="s">
        <v>53</v>
      </c>
      <c r="D17" s="14" t="s">
        <v>126</v>
      </c>
      <c r="E17" s="17">
        <v>40.200000000000003</v>
      </c>
      <c r="F17" s="16">
        <v>5</v>
      </c>
      <c r="G17" s="12">
        <f t="shared" si="0"/>
        <v>201</v>
      </c>
      <c r="H17" s="22"/>
      <c r="I17" s="22"/>
      <c r="J17" s="22"/>
      <c r="K17" s="22"/>
      <c r="L17" s="22"/>
    </row>
    <row r="18" spans="1:12">
      <c r="A18" s="11">
        <v>7</v>
      </c>
      <c r="B18" s="13" t="s">
        <v>20</v>
      </c>
      <c r="C18" s="13" t="s">
        <v>54</v>
      </c>
      <c r="D18" s="14" t="s">
        <v>130</v>
      </c>
      <c r="E18" s="17">
        <v>172.32</v>
      </c>
      <c r="F18" s="16">
        <v>5</v>
      </c>
      <c r="G18" s="12">
        <f t="shared" si="0"/>
        <v>861.59999999999991</v>
      </c>
      <c r="H18" s="22"/>
      <c r="I18" s="22"/>
      <c r="J18" s="22"/>
      <c r="K18" s="22"/>
      <c r="L18" s="22"/>
    </row>
    <row r="19" spans="1:12">
      <c r="A19" s="11">
        <v>8</v>
      </c>
      <c r="B19" s="13" t="s">
        <v>21</v>
      </c>
      <c r="C19" s="13" t="s">
        <v>55</v>
      </c>
      <c r="D19" s="14" t="s">
        <v>126</v>
      </c>
      <c r="E19" s="17">
        <v>49.44</v>
      </c>
      <c r="F19" s="16">
        <v>6</v>
      </c>
      <c r="G19" s="12">
        <f t="shared" si="0"/>
        <v>296.64</v>
      </c>
      <c r="H19" s="22"/>
      <c r="I19" s="22"/>
      <c r="J19" s="22"/>
      <c r="K19" s="22"/>
      <c r="L19" s="22"/>
    </row>
    <row r="20" spans="1:12">
      <c r="A20" s="11">
        <v>9</v>
      </c>
      <c r="B20" s="13" t="s">
        <v>21</v>
      </c>
      <c r="C20" s="13" t="s">
        <v>56</v>
      </c>
      <c r="D20" s="14" t="s">
        <v>126</v>
      </c>
      <c r="E20" s="17">
        <v>70.349999999999994</v>
      </c>
      <c r="F20" s="16">
        <v>12</v>
      </c>
      <c r="G20" s="12">
        <f t="shared" si="0"/>
        <v>844.19999999999993</v>
      </c>
      <c r="H20" s="22"/>
      <c r="I20" s="22"/>
      <c r="J20" s="22"/>
      <c r="K20" s="22"/>
      <c r="L20" s="22"/>
    </row>
    <row r="21" spans="1:12">
      <c r="A21" s="11">
        <v>10</v>
      </c>
      <c r="B21" s="13" t="s">
        <v>22</v>
      </c>
      <c r="C21" s="13" t="s">
        <v>57</v>
      </c>
      <c r="D21" s="14" t="s">
        <v>126</v>
      </c>
      <c r="E21" s="17">
        <v>21.16</v>
      </c>
      <c r="F21" s="16">
        <v>5</v>
      </c>
      <c r="G21" s="12">
        <f t="shared" si="0"/>
        <v>105.8</v>
      </c>
      <c r="H21" s="22"/>
      <c r="I21" s="22"/>
      <c r="J21" s="22"/>
      <c r="K21" s="22"/>
      <c r="L21" s="22"/>
    </row>
    <row r="22" spans="1:12">
      <c r="A22" s="11">
        <v>11</v>
      </c>
      <c r="B22" s="13" t="s">
        <v>23</v>
      </c>
      <c r="C22" s="13" t="s">
        <v>58</v>
      </c>
      <c r="D22" s="14" t="s">
        <v>126</v>
      </c>
      <c r="E22" s="17">
        <v>25.08</v>
      </c>
      <c r="F22" s="16">
        <v>50</v>
      </c>
      <c r="G22" s="12">
        <f t="shared" si="0"/>
        <v>1254</v>
      </c>
      <c r="H22" s="22"/>
      <c r="I22" s="22"/>
      <c r="J22" s="22"/>
      <c r="K22" s="22"/>
      <c r="L22" s="22"/>
    </row>
    <row r="23" spans="1:12">
      <c r="A23" s="11">
        <v>12</v>
      </c>
      <c r="B23" s="13" t="s">
        <v>24</v>
      </c>
      <c r="C23" s="13" t="s">
        <v>59</v>
      </c>
      <c r="D23" s="14" t="s">
        <v>126</v>
      </c>
      <c r="E23" s="17">
        <v>53.19</v>
      </c>
      <c r="F23" s="16">
        <v>2000</v>
      </c>
      <c r="G23" s="12">
        <f t="shared" si="0"/>
        <v>106380</v>
      </c>
      <c r="H23" s="22"/>
      <c r="I23" s="22"/>
      <c r="J23" s="22"/>
      <c r="K23" s="22"/>
      <c r="L23" s="22"/>
    </row>
    <row r="24" spans="1:12">
      <c r="A24" s="11">
        <v>13</v>
      </c>
      <c r="B24" s="13" t="s">
        <v>24</v>
      </c>
      <c r="C24" s="13" t="s">
        <v>60</v>
      </c>
      <c r="D24" s="14" t="s">
        <v>126</v>
      </c>
      <c r="E24" s="15">
        <v>187.08</v>
      </c>
      <c r="F24" s="16">
        <v>250</v>
      </c>
      <c r="G24" s="12">
        <f t="shared" si="0"/>
        <v>46770</v>
      </c>
      <c r="H24" s="22"/>
      <c r="I24" s="22"/>
      <c r="J24" s="22"/>
      <c r="K24" s="22"/>
      <c r="L24" s="22"/>
    </row>
    <row r="25" spans="1:12" ht="25.5">
      <c r="A25" s="11">
        <v>14</v>
      </c>
      <c r="B25" s="13" t="s">
        <v>25</v>
      </c>
      <c r="C25" s="13" t="s">
        <v>61</v>
      </c>
      <c r="D25" s="14" t="s">
        <v>126</v>
      </c>
      <c r="E25" s="17">
        <v>2294.56</v>
      </c>
      <c r="F25" s="16">
        <v>50</v>
      </c>
      <c r="G25" s="12">
        <f t="shared" si="0"/>
        <v>114728</v>
      </c>
      <c r="H25" s="22"/>
      <c r="I25" s="22"/>
      <c r="J25" s="22"/>
      <c r="K25" s="22"/>
      <c r="L25" s="22"/>
    </row>
    <row r="26" spans="1:12" ht="25.5">
      <c r="A26" s="11">
        <v>15</v>
      </c>
      <c r="B26" s="13" t="s">
        <v>26</v>
      </c>
      <c r="C26" s="13" t="s">
        <v>62</v>
      </c>
      <c r="D26" s="14" t="s">
        <v>126</v>
      </c>
      <c r="E26" s="15">
        <v>1163.19</v>
      </c>
      <c r="F26" s="16">
        <v>100</v>
      </c>
      <c r="G26" s="12">
        <f t="shared" si="0"/>
        <v>116319</v>
      </c>
      <c r="H26" s="22"/>
      <c r="I26" s="22"/>
      <c r="J26" s="22"/>
      <c r="K26" s="22"/>
      <c r="L26" s="22"/>
    </row>
    <row r="27" spans="1:12">
      <c r="A27" s="11">
        <v>16</v>
      </c>
      <c r="B27" s="13" t="s">
        <v>27</v>
      </c>
      <c r="C27" s="13" t="s">
        <v>63</v>
      </c>
      <c r="D27" s="14" t="s">
        <v>126</v>
      </c>
      <c r="E27" s="15">
        <v>15343.87</v>
      </c>
      <c r="F27" s="16">
        <v>15</v>
      </c>
      <c r="G27" s="12">
        <f t="shared" si="0"/>
        <v>230158.05000000002</v>
      </c>
      <c r="H27" s="22"/>
      <c r="I27" s="22"/>
      <c r="J27" s="22"/>
      <c r="K27" s="22"/>
      <c r="L27" s="22"/>
    </row>
    <row r="28" spans="1:12">
      <c r="A28" s="11">
        <v>17</v>
      </c>
      <c r="B28" s="13" t="s">
        <v>28</v>
      </c>
      <c r="C28" s="13" t="s">
        <v>64</v>
      </c>
      <c r="D28" s="14" t="s">
        <v>129</v>
      </c>
      <c r="E28" s="15">
        <v>49.93</v>
      </c>
      <c r="F28" s="16">
        <v>20</v>
      </c>
      <c r="G28" s="12">
        <f t="shared" si="0"/>
        <v>998.6</v>
      </c>
      <c r="H28" s="22"/>
      <c r="I28" s="22"/>
      <c r="J28" s="22"/>
      <c r="K28" s="22"/>
      <c r="L28" s="22"/>
    </row>
    <row r="29" spans="1:12">
      <c r="A29" s="11">
        <v>18</v>
      </c>
      <c r="B29" s="13" t="s">
        <v>29</v>
      </c>
      <c r="C29" s="13" t="s">
        <v>64</v>
      </c>
      <c r="D29" s="14" t="s">
        <v>129</v>
      </c>
      <c r="E29" s="15">
        <v>17.46</v>
      </c>
      <c r="F29" s="16">
        <v>200</v>
      </c>
      <c r="G29" s="12">
        <f t="shared" si="0"/>
        <v>3492</v>
      </c>
      <c r="H29" s="22"/>
      <c r="I29" s="22"/>
      <c r="J29" s="22"/>
      <c r="K29" s="22"/>
      <c r="L29" s="22"/>
    </row>
    <row r="30" spans="1:12" ht="25.5">
      <c r="A30" s="11">
        <v>19</v>
      </c>
      <c r="B30" s="13" t="s">
        <v>30</v>
      </c>
      <c r="C30" s="13" t="s">
        <v>65</v>
      </c>
      <c r="D30" s="14" t="s">
        <v>126</v>
      </c>
      <c r="E30" s="17">
        <v>151557</v>
      </c>
      <c r="F30" s="16">
        <v>5</v>
      </c>
      <c r="G30" s="12">
        <f t="shared" si="0"/>
        <v>757785</v>
      </c>
      <c r="H30" s="22"/>
      <c r="I30" s="22"/>
      <c r="J30" s="22"/>
      <c r="K30" s="22"/>
      <c r="L30" s="22"/>
    </row>
    <row r="31" spans="1:12">
      <c r="A31" s="11">
        <v>20</v>
      </c>
      <c r="B31" s="13" t="s">
        <v>31</v>
      </c>
      <c r="C31" s="13" t="s">
        <v>66</v>
      </c>
      <c r="D31" s="14" t="s">
        <v>126</v>
      </c>
      <c r="E31" s="15">
        <v>5684.66</v>
      </c>
      <c r="F31" s="16">
        <v>50</v>
      </c>
      <c r="G31" s="12">
        <f t="shared" si="0"/>
        <v>284233</v>
      </c>
      <c r="H31" s="22"/>
      <c r="I31" s="22"/>
      <c r="J31" s="22"/>
      <c r="K31" s="22"/>
      <c r="L31" s="22"/>
    </row>
    <row r="32" spans="1:12">
      <c r="A32" s="11">
        <v>21</v>
      </c>
      <c r="B32" s="13" t="s">
        <v>31</v>
      </c>
      <c r="C32" s="13" t="s">
        <v>67</v>
      </c>
      <c r="D32" s="14" t="s">
        <v>126</v>
      </c>
      <c r="E32" s="15">
        <v>4645.68</v>
      </c>
      <c r="F32" s="16">
        <v>95</v>
      </c>
      <c r="G32" s="12">
        <f t="shared" si="0"/>
        <v>441339.60000000003</v>
      </c>
      <c r="H32" s="22"/>
      <c r="I32" s="22"/>
      <c r="J32" s="22"/>
      <c r="K32" s="22"/>
      <c r="L32" s="22"/>
    </row>
    <row r="33" spans="1:12" ht="25.5">
      <c r="A33" s="11">
        <v>22</v>
      </c>
      <c r="B33" s="13" t="s">
        <v>32</v>
      </c>
      <c r="C33" s="13" t="s">
        <v>68</v>
      </c>
      <c r="D33" s="14" t="s">
        <v>129</v>
      </c>
      <c r="E33" s="15">
        <v>60.82</v>
      </c>
      <c r="F33" s="16">
        <v>500</v>
      </c>
      <c r="G33" s="12">
        <f t="shared" si="0"/>
        <v>30410</v>
      </c>
      <c r="H33" s="22"/>
      <c r="I33" s="22"/>
      <c r="J33" s="22"/>
      <c r="K33" s="22"/>
      <c r="L33" s="22"/>
    </row>
    <row r="34" spans="1:12">
      <c r="A34" s="11">
        <v>23</v>
      </c>
      <c r="B34" s="13" t="s">
        <v>33</v>
      </c>
      <c r="C34" s="13" t="s">
        <v>69</v>
      </c>
      <c r="D34" s="14" t="s">
        <v>130</v>
      </c>
      <c r="E34" s="17">
        <v>876.91</v>
      </c>
      <c r="F34" s="16">
        <v>50</v>
      </c>
      <c r="G34" s="12">
        <f t="shared" si="0"/>
        <v>43845.5</v>
      </c>
      <c r="H34" s="22"/>
      <c r="I34" s="22"/>
      <c r="J34" s="22"/>
      <c r="K34" s="22"/>
      <c r="L34" s="22"/>
    </row>
    <row r="35" spans="1:12">
      <c r="A35" s="11">
        <v>24</v>
      </c>
      <c r="B35" s="13" t="s">
        <v>34</v>
      </c>
      <c r="C35" s="13" t="s">
        <v>70</v>
      </c>
      <c r="D35" s="14" t="s">
        <v>126</v>
      </c>
      <c r="E35" s="17">
        <v>65.69</v>
      </c>
      <c r="F35" s="16">
        <v>10</v>
      </c>
      <c r="G35" s="12">
        <f t="shared" si="0"/>
        <v>656.9</v>
      </c>
      <c r="H35" s="22"/>
      <c r="I35" s="22"/>
      <c r="J35" s="22"/>
      <c r="K35" s="22"/>
      <c r="L35" s="22"/>
    </row>
    <row r="36" spans="1:12">
      <c r="A36" s="11">
        <v>25</v>
      </c>
      <c r="B36" s="13" t="s">
        <v>35</v>
      </c>
      <c r="C36" s="13" t="s">
        <v>71</v>
      </c>
      <c r="D36" s="14" t="s">
        <v>130</v>
      </c>
      <c r="E36" s="15">
        <v>1111.18</v>
      </c>
      <c r="F36" s="16">
        <v>1</v>
      </c>
      <c r="G36" s="12">
        <f t="shared" si="0"/>
        <v>1111.18</v>
      </c>
      <c r="H36" s="22"/>
      <c r="I36" s="22"/>
      <c r="J36" s="22"/>
      <c r="K36" s="22"/>
      <c r="L36" s="22"/>
    </row>
    <row r="37" spans="1:12">
      <c r="A37" s="11">
        <v>26</v>
      </c>
      <c r="B37" s="13" t="s">
        <v>36</v>
      </c>
      <c r="C37" s="13" t="s">
        <v>72</v>
      </c>
      <c r="D37" s="14" t="s">
        <v>129</v>
      </c>
      <c r="E37" s="17">
        <v>1.69</v>
      </c>
      <c r="F37" s="16">
        <v>115</v>
      </c>
      <c r="G37" s="12">
        <f t="shared" si="0"/>
        <v>194.35</v>
      </c>
      <c r="H37" s="22"/>
      <c r="I37" s="22"/>
      <c r="J37" s="22"/>
      <c r="K37" s="22"/>
      <c r="L37" s="22"/>
    </row>
    <row r="38" spans="1:12">
      <c r="A38" s="11">
        <v>27</v>
      </c>
      <c r="B38" s="13" t="s">
        <v>37</v>
      </c>
      <c r="C38" s="13" t="s">
        <v>73</v>
      </c>
      <c r="D38" s="14" t="s">
        <v>129</v>
      </c>
      <c r="E38" s="17">
        <v>107.71</v>
      </c>
      <c r="F38" s="16">
        <v>50</v>
      </c>
      <c r="G38" s="12">
        <f t="shared" si="0"/>
        <v>5385.5</v>
      </c>
      <c r="H38" s="22"/>
      <c r="I38" s="22"/>
      <c r="J38" s="22"/>
      <c r="K38" s="22"/>
      <c r="L38" s="22"/>
    </row>
    <row r="39" spans="1:12" ht="25.5">
      <c r="A39" s="11">
        <v>28</v>
      </c>
      <c r="B39" s="13" t="s">
        <v>38</v>
      </c>
      <c r="C39" s="13" t="s">
        <v>74</v>
      </c>
      <c r="D39" s="14" t="s">
        <v>126</v>
      </c>
      <c r="E39" s="17">
        <v>833.39</v>
      </c>
      <c r="F39" s="16">
        <v>2</v>
      </c>
      <c r="G39" s="12">
        <f t="shared" si="0"/>
        <v>1666.78</v>
      </c>
      <c r="H39" s="22"/>
      <c r="I39" s="22"/>
      <c r="J39" s="22"/>
      <c r="K39" s="22"/>
      <c r="L39" s="22"/>
    </row>
    <row r="40" spans="1:12">
      <c r="A40" s="11">
        <v>29</v>
      </c>
      <c r="B40" s="13" t="s">
        <v>39</v>
      </c>
      <c r="C40" s="13" t="s">
        <v>75</v>
      </c>
      <c r="D40" s="14" t="s">
        <v>126</v>
      </c>
      <c r="E40" s="17">
        <v>337.86</v>
      </c>
      <c r="F40" s="16">
        <v>2</v>
      </c>
      <c r="G40" s="12">
        <f t="shared" si="0"/>
        <v>675.72</v>
      </c>
      <c r="H40" s="22"/>
      <c r="I40" s="22"/>
      <c r="J40" s="22"/>
      <c r="K40" s="22"/>
      <c r="L40" s="22"/>
    </row>
    <row r="41" spans="1:12">
      <c r="A41" s="11">
        <v>30</v>
      </c>
      <c r="B41" s="13" t="s">
        <v>39</v>
      </c>
      <c r="C41" s="13" t="s">
        <v>76</v>
      </c>
      <c r="D41" s="14" t="s">
        <v>126</v>
      </c>
      <c r="E41" s="17">
        <v>156.35</v>
      </c>
      <c r="F41" s="16">
        <v>100</v>
      </c>
      <c r="G41" s="12">
        <f t="shared" si="0"/>
        <v>15635</v>
      </c>
      <c r="H41" s="22"/>
      <c r="I41" s="22"/>
      <c r="J41" s="22"/>
      <c r="K41" s="22"/>
      <c r="L41" s="22"/>
    </row>
    <row r="42" spans="1:12">
      <c r="A42" s="11">
        <v>31</v>
      </c>
      <c r="B42" s="13" t="s">
        <v>39</v>
      </c>
      <c r="C42" s="13" t="s">
        <v>77</v>
      </c>
      <c r="D42" s="14" t="s">
        <v>126</v>
      </c>
      <c r="E42" s="17">
        <v>168.55</v>
      </c>
      <c r="F42" s="16">
        <v>100</v>
      </c>
      <c r="G42" s="12">
        <f t="shared" si="0"/>
        <v>16855</v>
      </c>
      <c r="H42" s="22"/>
      <c r="I42" s="22"/>
      <c r="J42" s="22"/>
      <c r="K42" s="22"/>
      <c r="L42" s="22"/>
    </row>
    <row r="43" spans="1:12">
      <c r="A43" s="11">
        <v>32</v>
      </c>
      <c r="B43" s="13" t="s">
        <v>40</v>
      </c>
      <c r="C43" s="13" t="s">
        <v>78</v>
      </c>
      <c r="D43" s="14" t="s">
        <v>126</v>
      </c>
      <c r="E43" s="17">
        <v>231.76</v>
      </c>
      <c r="F43" s="16">
        <v>30</v>
      </c>
      <c r="G43" s="12">
        <f t="shared" si="0"/>
        <v>6952.7999999999993</v>
      </c>
      <c r="H43" s="22"/>
      <c r="I43" s="22"/>
      <c r="J43" s="22"/>
      <c r="K43" s="22"/>
      <c r="L43" s="22"/>
    </row>
    <row r="44" spans="1:12" ht="25.5">
      <c r="A44" s="11">
        <v>33</v>
      </c>
      <c r="B44" s="13" t="s">
        <v>41</v>
      </c>
      <c r="C44" s="13" t="s">
        <v>79</v>
      </c>
      <c r="D44" s="14" t="s">
        <v>131</v>
      </c>
      <c r="E44" s="17">
        <v>41.74</v>
      </c>
      <c r="F44" s="16">
        <v>50</v>
      </c>
      <c r="G44" s="12">
        <f t="shared" si="0"/>
        <v>2087</v>
      </c>
      <c r="H44" s="22"/>
      <c r="I44" s="22"/>
      <c r="J44" s="22"/>
      <c r="K44" s="22"/>
      <c r="L44" s="22"/>
    </row>
    <row r="45" spans="1:12" ht="25.5">
      <c r="A45" s="11">
        <v>34</v>
      </c>
      <c r="B45" s="13" t="s">
        <v>42</v>
      </c>
      <c r="C45" s="13" t="s">
        <v>80</v>
      </c>
      <c r="D45" s="14" t="s">
        <v>126</v>
      </c>
      <c r="E45" s="17">
        <v>363.05</v>
      </c>
      <c r="F45" s="16">
        <v>50</v>
      </c>
      <c r="G45" s="12">
        <f t="shared" si="0"/>
        <v>18152.5</v>
      </c>
      <c r="H45" s="22"/>
      <c r="I45" s="22"/>
      <c r="J45" s="22"/>
      <c r="K45" s="22"/>
      <c r="L45" s="22"/>
    </row>
    <row r="46" spans="1:12">
      <c r="A46" s="11">
        <v>35</v>
      </c>
      <c r="B46" s="13" t="s">
        <v>42</v>
      </c>
      <c r="C46" s="13" t="s">
        <v>81</v>
      </c>
      <c r="D46" s="14" t="s">
        <v>129</v>
      </c>
      <c r="E46" s="15">
        <v>28.13</v>
      </c>
      <c r="F46" s="16">
        <v>400</v>
      </c>
      <c r="G46" s="12">
        <f t="shared" si="0"/>
        <v>11252</v>
      </c>
      <c r="H46" s="22"/>
      <c r="I46" s="22"/>
      <c r="J46" s="22"/>
      <c r="K46" s="22"/>
      <c r="L46" s="22"/>
    </row>
    <row r="47" spans="1:12">
      <c r="A47" s="11">
        <v>36</v>
      </c>
      <c r="B47" s="13" t="s">
        <v>43</v>
      </c>
      <c r="C47" s="13" t="s">
        <v>82</v>
      </c>
      <c r="D47" s="14" t="s">
        <v>126</v>
      </c>
      <c r="E47" s="17">
        <v>1641.17</v>
      </c>
      <c r="F47" s="16">
        <v>10</v>
      </c>
      <c r="G47" s="12">
        <f t="shared" si="0"/>
        <v>16411.7</v>
      </c>
      <c r="H47" s="22"/>
      <c r="I47" s="22"/>
      <c r="J47" s="22"/>
      <c r="K47" s="22"/>
      <c r="L47" s="22"/>
    </row>
    <row r="48" spans="1:12" ht="25.5">
      <c r="A48" s="11">
        <v>37</v>
      </c>
      <c r="B48" s="13" t="s">
        <v>43</v>
      </c>
      <c r="C48" s="13" t="s">
        <v>83</v>
      </c>
      <c r="D48" s="14" t="s">
        <v>129</v>
      </c>
      <c r="E48" s="17">
        <v>83.68</v>
      </c>
      <c r="F48" s="16">
        <v>250</v>
      </c>
      <c r="G48" s="12">
        <f t="shared" si="0"/>
        <v>20920</v>
      </c>
      <c r="H48" s="22"/>
      <c r="I48" s="22"/>
      <c r="J48" s="22"/>
      <c r="K48" s="22"/>
      <c r="L48" s="22"/>
    </row>
    <row r="49" spans="1:12">
      <c r="A49" s="11">
        <v>38</v>
      </c>
      <c r="B49" s="13" t="s">
        <v>44</v>
      </c>
      <c r="C49" s="13" t="s">
        <v>84</v>
      </c>
      <c r="D49" s="14" t="s">
        <v>130</v>
      </c>
      <c r="E49" s="17">
        <v>477.92</v>
      </c>
      <c r="F49" s="16">
        <v>5</v>
      </c>
      <c r="G49" s="12">
        <f t="shared" si="0"/>
        <v>2389.6</v>
      </c>
      <c r="H49" s="22"/>
      <c r="I49" s="22"/>
      <c r="J49" s="22"/>
      <c r="K49" s="22"/>
      <c r="L49" s="22"/>
    </row>
    <row r="50" spans="1:12">
      <c r="A50" s="11">
        <v>39</v>
      </c>
      <c r="B50" s="13" t="s">
        <v>45</v>
      </c>
      <c r="C50" s="13" t="s">
        <v>85</v>
      </c>
      <c r="D50" s="18" t="s">
        <v>126</v>
      </c>
      <c r="E50" s="17">
        <v>433.93</v>
      </c>
      <c r="F50" s="16">
        <v>1</v>
      </c>
      <c r="G50" s="12">
        <f t="shared" si="0"/>
        <v>433.93</v>
      </c>
      <c r="H50" s="22"/>
      <c r="I50" s="22"/>
      <c r="J50" s="22"/>
      <c r="K50" s="22"/>
      <c r="L50" s="22"/>
    </row>
    <row r="51" spans="1:12">
      <c r="A51" s="11">
        <v>40</v>
      </c>
      <c r="B51" s="13" t="s">
        <v>46</v>
      </c>
      <c r="C51" s="13" t="s">
        <v>86</v>
      </c>
      <c r="D51" s="18" t="s">
        <v>126</v>
      </c>
      <c r="E51" s="15">
        <v>2110.94</v>
      </c>
      <c r="F51" s="16">
        <v>2</v>
      </c>
      <c r="G51" s="12">
        <f t="shared" si="0"/>
        <v>4221.88</v>
      </c>
      <c r="H51" s="22"/>
      <c r="I51" s="22"/>
      <c r="J51" s="22"/>
      <c r="K51" s="22"/>
      <c r="L51" s="22"/>
    </row>
    <row r="52" spans="1:12" ht="25.5">
      <c r="A52" s="11">
        <v>41</v>
      </c>
      <c r="B52" s="13" t="s">
        <v>47</v>
      </c>
      <c r="C52" s="13" t="s">
        <v>87</v>
      </c>
      <c r="D52" s="14" t="s">
        <v>126</v>
      </c>
      <c r="E52" s="17">
        <v>1239.29</v>
      </c>
      <c r="F52" s="16">
        <v>10</v>
      </c>
      <c r="G52" s="12">
        <f t="shared" si="0"/>
        <v>12392.9</v>
      </c>
      <c r="H52" s="22"/>
      <c r="I52" s="22"/>
      <c r="J52" s="22"/>
      <c r="K52" s="22"/>
      <c r="L52" s="22"/>
    </row>
    <row r="53" spans="1:12" ht="51">
      <c r="A53" s="11">
        <v>42</v>
      </c>
      <c r="B53" s="13" t="s">
        <v>88</v>
      </c>
      <c r="C53" s="13" t="s">
        <v>106</v>
      </c>
      <c r="D53" s="14" t="s">
        <v>126</v>
      </c>
      <c r="E53" s="15">
        <v>355.46</v>
      </c>
      <c r="F53" s="16">
        <v>40</v>
      </c>
      <c r="G53" s="12">
        <f t="shared" si="0"/>
        <v>14218.4</v>
      </c>
      <c r="H53" s="22"/>
      <c r="I53" s="22"/>
      <c r="J53" s="22"/>
      <c r="K53" s="22"/>
      <c r="L53" s="22"/>
    </row>
    <row r="54" spans="1:12">
      <c r="A54" s="11">
        <v>43</v>
      </c>
      <c r="B54" s="13" t="s">
        <v>89</v>
      </c>
      <c r="C54" s="13" t="s">
        <v>107</v>
      </c>
      <c r="D54" s="14" t="s">
        <v>127</v>
      </c>
      <c r="E54" s="15">
        <v>42</v>
      </c>
      <c r="F54" s="16">
        <v>1000</v>
      </c>
      <c r="G54" s="12">
        <f t="shared" si="0"/>
        <v>42000</v>
      </c>
      <c r="H54" s="22"/>
      <c r="I54" s="22"/>
      <c r="J54" s="22"/>
      <c r="K54" s="22"/>
      <c r="L54" s="22"/>
    </row>
    <row r="55" spans="1:12">
      <c r="A55" s="11">
        <v>44</v>
      </c>
      <c r="B55" s="19" t="s">
        <v>90</v>
      </c>
      <c r="C55" s="19" t="s">
        <v>108</v>
      </c>
      <c r="D55" s="18" t="s">
        <v>126</v>
      </c>
      <c r="E55" s="15">
        <v>1303.72</v>
      </c>
      <c r="F55" s="16">
        <v>2</v>
      </c>
      <c r="G55" s="12">
        <f t="shared" si="0"/>
        <v>2607.44</v>
      </c>
      <c r="H55" s="22"/>
      <c r="I55" s="22"/>
      <c r="J55" s="22"/>
      <c r="K55" s="22"/>
      <c r="L55" s="22"/>
    </row>
    <row r="56" spans="1:12">
      <c r="A56" s="11">
        <v>45</v>
      </c>
      <c r="B56" s="13" t="s">
        <v>91</v>
      </c>
      <c r="C56" s="13" t="s">
        <v>109</v>
      </c>
      <c r="D56" s="14" t="s">
        <v>128</v>
      </c>
      <c r="E56" s="15">
        <v>30.76</v>
      </c>
      <c r="F56" s="16">
        <v>100</v>
      </c>
      <c r="G56" s="12">
        <f t="shared" si="0"/>
        <v>3076</v>
      </c>
      <c r="H56" s="22"/>
      <c r="I56" s="22"/>
      <c r="J56" s="22"/>
      <c r="K56" s="22"/>
      <c r="L56" s="22"/>
    </row>
    <row r="57" spans="1:12">
      <c r="A57" s="11">
        <v>46</v>
      </c>
      <c r="B57" s="13" t="s">
        <v>92</v>
      </c>
      <c r="C57" s="13" t="s">
        <v>110</v>
      </c>
      <c r="D57" s="14" t="s">
        <v>126</v>
      </c>
      <c r="E57" s="15">
        <v>2048.2199999999998</v>
      </c>
      <c r="F57" s="16">
        <v>50</v>
      </c>
      <c r="G57" s="12">
        <f t="shared" si="0"/>
        <v>102410.99999999999</v>
      </c>
      <c r="H57" s="22"/>
      <c r="I57" s="22"/>
      <c r="J57" s="22"/>
      <c r="K57" s="22"/>
      <c r="L57" s="22"/>
    </row>
    <row r="58" spans="1:12">
      <c r="A58" s="11">
        <v>47</v>
      </c>
      <c r="B58" s="13" t="s">
        <v>93</v>
      </c>
      <c r="C58" s="13" t="s">
        <v>111</v>
      </c>
      <c r="D58" s="14" t="s">
        <v>127</v>
      </c>
      <c r="E58" s="17">
        <v>10.98</v>
      </c>
      <c r="F58" s="16">
        <v>500</v>
      </c>
      <c r="G58" s="12">
        <f t="shared" si="0"/>
        <v>5490</v>
      </c>
      <c r="H58" s="22"/>
      <c r="I58" s="22"/>
      <c r="J58" s="22"/>
      <c r="K58" s="22"/>
      <c r="L58" s="22"/>
    </row>
    <row r="59" spans="1:12">
      <c r="A59" s="11">
        <v>48</v>
      </c>
      <c r="B59" s="13" t="s">
        <v>94</v>
      </c>
      <c r="C59" s="13" t="s">
        <v>109</v>
      </c>
      <c r="D59" s="14" t="s">
        <v>128</v>
      </c>
      <c r="E59" s="17">
        <v>11.5</v>
      </c>
      <c r="F59" s="16">
        <v>100</v>
      </c>
      <c r="G59" s="12">
        <f t="shared" si="0"/>
        <v>1150</v>
      </c>
      <c r="H59" s="22"/>
      <c r="I59" s="22"/>
      <c r="J59" s="22"/>
      <c r="K59" s="22"/>
      <c r="L59" s="22"/>
    </row>
    <row r="60" spans="1:12">
      <c r="A60" s="11">
        <v>49</v>
      </c>
      <c r="B60" s="13" t="s">
        <v>95</v>
      </c>
      <c r="C60" s="13" t="s">
        <v>112</v>
      </c>
      <c r="D60" s="14" t="s">
        <v>127</v>
      </c>
      <c r="E60" s="17">
        <v>22.68</v>
      </c>
      <c r="F60" s="16">
        <v>40</v>
      </c>
      <c r="G60" s="12">
        <f t="shared" si="0"/>
        <v>907.2</v>
      </c>
      <c r="H60" s="22"/>
      <c r="I60" s="22"/>
      <c r="J60" s="22"/>
      <c r="K60" s="22"/>
      <c r="L60" s="22"/>
    </row>
    <row r="61" spans="1:12">
      <c r="A61" s="11">
        <v>50</v>
      </c>
      <c r="B61" s="13" t="s">
        <v>96</v>
      </c>
      <c r="C61" s="13" t="s">
        <v>113</v>
      </c>
      <c r="D61" s="14" t="s">
        <v>126</v>
      </c>
      <c r="E61" s="15">
        <v>899.4</v>
      </c>
      <c r="F61" s="16">
        <v>20</v>
      </c>
      <c r="G61" s="12">
        <f t="shared" si="0"/>
        <v>17988</v>
      </c>
      <c r="H61" s="22"/>
      <c r="I61" s="22"/>
      <c r="J61" s="22"/>
      <c r="K61" s="22"/>
      <c r="L61" s="22"/>
    </row>
    <row r="62" spans="1:12">
      <c r="A62" s="11">
        <v>51</v>
      </c>
      <c r="B62" s="13" t="s">
        <v>96</v>
      </c>
      <c r="C62" s="13" t="s">
        <v>114</v>
      </c>
      <c r="D62" s="14" t="s">
        <v>126</v>
      </c>
      <c r="E62" s="17">
        <v>365.48</v>
      </c>
      <c r="F62" s="16">
        <v>1500</v>
      </c>
      <c r="G62" s="12">
        <f t="shared" si="0"/>
        <v>548220</v>
      </c>
      <c r="H62" s="22"/>
      <c r="I62" s="22"/>
      <c r="J62" s="22"/>
      <c r="K62" s="22"/>
      <c r="L62" s="22"/>
    </row>
    <row r="63" spans="1:12">
      <c r="A63" s="11">
        <v>52</v>
      </c>
      <c r="B63" s="13" t="s">
        <v>97</v>
      </c>
      <c r="C63" s="13" t="s">
        <v>115</v>
      </c>
      <c r="D63" s="14" t="s">
        <v>127</v>
      </c>
      <c r="E63" s="17">
        <v>21.92</v>
      </c>
      <c r="F63" s="16">
        <v>20</v>
      </c>
      <c r="G63" s="12">
        <f t="shared" si="0"/>
        <v>438.40000000000003</v>
      </c>
      <c r="H63" s="22"/>
      <c r="I63" s="22"/>
      <c r="J63" s="22"/>
      <c r="K63" s="22"/>
      <c r="L63" s="22"/>
    </row>
    <row r="64" spans="1:12">
      <c r="A64" s="11">
        <v>53</v>
      </c>
      <c r="B64" s="13" t="s">
        <v>98</v>
      </c>
      <c r="C64" s="13" t="s">
        <v>116</v>
      </c>
      <c r="D64" s="14" t="s">
        <v>126</v>
      </c>
      <c r="E64" s="17">
        <v>643.19000000000005</v>
      </c>
      <c r="F64" s="16">
        <v>5</v>
      </c>
      <c r="G64" s="12">
        <f t="shared" si="0"/>
        <v>3215.9500000000003</v>
      </c>
      <c r="H64" s="22"/>
      <c r="I64" s="22"/>
      <c r="J64" s="22"/>
      <c r="K64" s="22"/>
      <c r="L64" s="22"/>
    </row>
    <row r="65" spans="1:12">
      <c r="A65" s="11">
        <v>54</v>
      </c>
      <c r="B65" s="13" t="s">
        <v>98</v>
      </c>
      <c r="C65" s="13" t="s">
        <v>117</v>
      </c>
      <c r="D65" s="14" t="s">
        <v>126</v>
      </c>
      <c r="E65" s="17">
        <v>3272.25</v>
      </c>
      <c r="F65" s="16">
        <v>5</v>
      </c>
      <c r="G65" s="12">
        <f t="shared" si="0"/>
        <v>16361.25</v>
      </c>
      <c r="H65" s="22"/>
      <c r="I65" s="22"/>
      <c r="J65" s="22"/>
      <c r="K65" s="22"/>
      <c r="L65" s="22"/>
    </row>
    <row r="66" spans="1:12">
      <c r="A66" s="11">
        <v>55</v>
      </c>
      <c r="B66" s="13" t="s">
        <v>99</v>
      </c>
      <c r="C66" s="13" t="s">
        <v>118</v>
      </c>
      <c r="D66" s="14" t="s">
        <v>126</v>
      </c>
      <c r="E66" s="17">
        <v>67.180000000000007</v>
      </c>
      <c r="F66" s="16">
        <v>2600</v>
      </c>
      <c r="G66" s="12">
        <f t="shared" si="0"/>
        <v>174668.00000000003</v>
      </c>
      <c r="H66" s="22"/>
      <c r="I66" s="22"/>
      <c r="J66" s="22"/>
      <c r="K66" s="22"/>
      <c r="L66" s="22"/>
    </row>
    <row r="67" spans="1:12">
      <c r="A67" s="11">
        <v>56</v>
      </c>
      <c r="B67" s="13" t="s">
        <v>100</v>
      </c>
      <c r="C67" s="13" t="s">
        <v>119</v>
      </c>
      <c r="D67" s="14" t="s">
        <v>126</v>
      </c>
      <c r="E67" s="15">
        <v>200.4</v>
      </c>
      <c r="F67" s="16">
        <v>2000</v>
      </c>
      <c r="G67" s="12">
        <f t="shared" si="0"/>
        <v>400800</v>
      </c>
      <c r="H67" s="22"/>
      <c r="I67" s="22"/>
      <c r="J67" s="22"/>
      <c r="K67" s="22"/>
      <c r="L67" s="22"/>
    </row>
    <row r="68" spans="1:12" ht="25.5">
      <c r="A68" s="11">
        <v>57</v>
      </c>
      <c r="B68" s="13" t="s">
        <v>101</v>
      </c>
      <c r="C68" s="13" t="s">
        <v>120</v>
      </c>
      <c r="D68" s="14" t="s">
        <v>127</v>
      </c>
      <c r="E68" s="17">
        <v>65</v>
      </c>
      <c r="F68" s="16">
        <v>50</v>
      </c>
      <c r="G68" s="12">
        <f t="shared" si="0"/>
        <v>3250</v>
      </c>
      <c r="H68" s="22"/>
      <c r="I68" s="22"/>
      <c r="J68" s="22"/>
      <c r="K68" s="22"/>
      <c r="L68" s="22"/>
    </row>
    <row r="69" spans="1:12">
      <c r="A69" s="11">
        <v>58</v>
      </c>
      <c r="B69" s="13" t="s">
        <v>102</v>
      </c>
      <c r="C69" s="13" t="s">
        <v>121</v>
      </c>
      <c r="D69" s="14" t="s">
        <v>127</v>
      </c>
      <c r="E69" s="17">
        <v>24.4</v>
      </c>
      <c r="F69" s="16">
        <v>10</v>
      </c>
      <c r="G69" s="12">
        <f t="shared" si="0"/>
        <v>244</v>
      </c>
      <c r="H69" s="22"/>
      <c r="I69" s="22"/>
      <c r="J69" s="22"/>
      <c r="K69" s="22"/>
      <c r="L69" s="22"/>
    </row>
    <row r="70" spans="1:12">
      <c r="A70" s="11">
        <v>59</v>
      </c>
      <c r="B70" s="13" t="s">
        <v>103</v>
      </c>
      <c r="C70" s="13" t="s">
        <v>122</v>
      </c>
      <c r="D70" s="14" t="s">
        <v>129</v>
      </c>
      <c r="E70" s="17">
        <v>1.07</v>
      </c>
      <c r="F70" s="16">
        <v>300</v>
      </c>
      <c r="G70" s="12">
        <f t="shared" si="0"/>
        <v>321</v>
      </c>
      <c r="H70" s="22"/>
      <c r="I70" s="22"/>
      <c r="J70" s="22"/>
      <c r="K70" s="22"/>
      <c r="L70" s="22"/>
    </row>
    <row r="71" spans="1:12" ht="25.5">
      <c r="A71" s="11">
        <v>60</v>
      </c>
      <c r="B71" s="13" t="s">
        <v>104</v>
      </c>
      <c r="C71" s="13" t="s">
        <v>123</v>
      </c>
      <c r="D71" s="14" t="s">
        <v>129</v>
      </c>
      <c r="E71" s="17">
        <v>44.22</v>
      </c>
      <c r="F71" s="16">
        <v>100</v>
      </c>
      <c r="G71" s="12">
        <f t="shared" si="0"/>
        <v>4422</v>
      </c>
      <c r="H71" s="22"/>
      <c r="I71" s="22"/>
      <c r="J71" s="22"/>
      <c r="K71" s="22"/>
      <c r="L71" s="22"/>
    </row>
    <row r="72" spans="1:12">
      <c r="A72" s="11">
        <v>61</v>
      </c>
      <c r="B72" s="13" t="s">
        <v>104</v>
      </c>
      <c r="C72" s="13" t="s">
        <v>124</v>
      </c>
      <c r="D72" s="14" t="s">
        <v>127</v>
      </c>
      <c r="E72" s="15">
        <v>51.46</v>
      </c>
      <c r="F72" s="16">
        <v>50</v>
      </c>
      <c r="G72" s="12">
        <f t="shared" si="0"/>
        <v>2573</v>
      </c>
      <c r="H72" s="22"/>
      <c r="I72" s="22"/>
      <c r="J72" s="22"/>
      <c r="K72" s="22"/>
      <c r="L72" s="22"/>
    </row>
    <row r="73" spans="1:12">
      <c r="A73" s="11">
        <v>62</v>
      </c>
      <c r="B73" s="13" t="s">
        <v>105</v>
      </c>
      <c r="C73" s="13" t="s">
        <v>125</v>
      </c>
      <c r="D73" s="14" t="s">
        <v>129</v>
      </c>
      <c r="E73" s="17">
        <v>0.78</v>
      </c>
      <c r="F73" s="16">
        <v>50</v>
      </c>
      <c r="G73" s="12">
        <f t="shared" si="0"/>
        <v>39</v>
      </c>
      <c r="H73" s="23"/>
      <c r="I73" s="23"/>
      <c r="J73" s="23"/>
      <c r="K73" s="23"/>
      <c r="L73" s="23"/>
    </row>
    <row r="74" spans="1:12">
      <c r="G74" s="20">
        <f>SUM(G12:G73)</f>
        <v>3767563.97</v>
      </c>
    </row>
  </sheetData>
  <mergeCells count="11">
    <mergeCell ref="B9:Q10"/>
    <mergeCell ref="B1:Q1"/>
    <mergeCell ref="B2:Q2"/>
    <mergeCell ref="B4:Q4"/>
    <mergeCell ref="B5:Q5"/>
    <mergeCell ref="B7:Q7"/>
    <mergeCell ref="H12:H73"/>
    <mergeCell ref="I12:I73"/>
    <mergeCell ref="J12:J73"/>
    <mergeCell ref="K12:K73"/>
    <mergeCell ref="L12:L73"/>
  </mergeCells>
  <pageMargins left="0" right="0" top="0" bottom="0" header="0.31496062992125984" footer="0.31496062992125984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2022-02-17T05:29:50Z</cp:lastPrinted>
  <dcterms:created xsi:type="dcterms:W3CDTF">2016-01-05T12:46:10Z</dcterms:created>
  <dcterms:modified xsi:type="dcterms:W3CDTF">2022-02-17T05:41:29Z</dcterms:modified>
</cp:coreProperties>
</file>