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L14" i="5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13" l="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4"/>
  <c r="J33"/>
  <c r="J32"/>
  <c r="J31"/>
  <c r="J30"/>
  <c r="J29"/>
  <c r="J28"/>
  <c r="J27"/>
  <c r="J26"/>
  <c r="J25"/>
  <c r="J24"/>
  <c r="J23"/>
  <c r="J22"/>
  <c r="J21"/>
  <c r="J20"/>
  <c r="J19"/>
  <c r="J18"/>
  <c r="J16"/>
  <c r="J15"/>
  <c r="J13"/>
  <c r="J14"/>
  <c r="L99" l="1"/>
</calcChain>
</file>

<file path=xl/sharedStrings.xml><?xml version="1.0" encoding="utf-8"?>
<sst xmlns="http://schemas.openxmlformats.org/spreadsheetml/2006/main" count="268" uniqueCount="179">
  <si>
    <t>Наименование лекарственного средства (международное непатентованное)</t>
  </si>
  <si>
    <t>Форма выпуска</t>
  </si>
  <si>
    <t>Ед.
изм.</t>
  </si>
  <si>
    <t>фл.</t>
  </si>
  <si>
    <t>шт.</t>
  </si>
  <si>
    <t>Бриллиантовый зеленый</t>
  </si>
  <si>
    <t>кг</t>
  </si>
  <si>
    <t>шт</t>
  </si>
  <si>
    <t>уп</t>
  </si>
  <si>
    <t>набор</t>
  </si>
  <si>
    <t xml:space="preserve">Вата нестер. </t>
  </si>
  <si>
    <t>Катетеры   " Бабочка"</t>
  </si>
  <si>
    <t>Подушка кислородная на 5 литров</t>
  </si>
  <si>
    <t>Цапки</t>
  </si>
  <si>
    <t xml:space="preserve">Часы песочные  </t>
  </si>
  <si>
    <t xml:space="preserve"> на 1 мин</t>
  </si>
  <si>
    <t xml:space="preserve"> на 10  мин</t>
  </si>
  <si>
    <t xml:space="preserve"> на 3 мин</t>
  </si>
  <si>
    <t xml:space="preserve"> на 5 мин</t>
  </si>
  <si>
    <t>Часы таймер</t>
  </si>
  <si>
    <t>Шприц туберкулиновый</t>
  </si>
  <si>
    <t>Гель для УЗИ</t>
  </si>
  <si>
    <t xml:space="preserve"> 1 литр</t>
  </si>
  <si>
    <t xml:space="preserve">Спринцовка  </t>
  </si>
  <si>
    <t xml:space="preserve"> № 1 тип А</t>
  </si>
  <si>
    <t xml:space="preserve">Тонометр  </t>
  </si>
  <si>
    <t xml:space="preserve"> с  фонендоскопом детский</t>
  </si>
  <si>
    <t>Средство для обработки рук (спирт этиловый денатурированный 85 %, 2-феноксиэтанол 0,06 %, рН – 5,8)</t>
  </si>
  <si>
    <t>раствор 75 мл</t>
  </si>
  <si>
    <t>наб</t>
  </si>
  <si>
    <t>Камфора</t>
  </si>
  <si>
    <t>Биохимия -программа на 12 месяцев, 31 параметр</t>
  </si>
  <si>
    <t xml:space="preserve">Программа ВОК DayTrol-лиофилизированная ,31 параметр </t>
  </si>
  <si>
    <t xml:space="preserve">уп. </t>
  </si>
  <si>
    <t>Набор реагентов для определдения протромбинового времени</t>
  </si>
  <si>
    <t>Кондиционер натриевого электрода</t>
  </si>
  <si>
    <t xml:space="preserve">Набор трубок </t>
  </si>
  <si>
    <t>Набор трубок /electrolit analizer/</t>
  </si>
  <si>
    <t xml:space="preserve">Чистящий раствор  </t>
  </si>
  <si>
    <t>Чистящий раствор,125 мл</t>
  </si>
  <si>
    <t>ЖЕЛЕЗО 1х100мл</t>
  </si>
  <si>
    <t xml:space="preserve">Трехкомпонентный Кардиотест 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</si>
  <si>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</si>
  <si>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</si>
  <si>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</si>
  <si>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</si>
  <si>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Масло   вазелиновое                                           </t>
  </si>
  <si>
    <t xml:space="preserve">Масло   вазелиновое  25,0  /фл.                                                       </t>
  </si>
  <si>
    <t>Азотная    кислота  чда</t>
  </si>
  <si>
    <t>Глицерин    ч.</t>
  </si>
  <si>
    <t xml:space="preserve">Натрий     лимонно - кислый   3 - х   замещенный   ч.              </t>
  </si>
  <si>
    <t>Натрий хлористый</t>
  </si>
  <si>
    <t xml:space="preserve">Урометр </t>
  </si>
  <si>
    <t>Груша резиновая с пластмасовым наконечником  №1(для забора крови)</t>
  </si>
  <si>
    <t xml:space="preserve">Термометр  ртутный  стекляннный  до  50 град. </t>
  </si>
  <si>
    <t>Трубки из натурального латекса внут.3,18мм, стенка 0,8 мм внеш.5мм бесцветный (для груши)</t>
  </si>
  <si>
    <t>катушка</t>
  </si>
  <si>
    <t>Пипетка- дозатор постоянного объема 500 мкл</t>
  </si>
  <si>
    <t>предельная цена</t>
  </si>
  <si>
    <t xml:space="preserve"> со стандартизированным растворимым  тромбопластином с кальцием, 100 определений</t>
  </si>
  <si>
    <t>ТОО "СК-Фармация", предельная цена</t>
  </si>
  <si>
    <t>Тест-система Хламидия-тест  иммунохроматографический экспресс-тест</t>
  </si>
  <si>
    <t>Планируемая цена 2017г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</si>
  <si>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</si>
  <si>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</si>
  <si>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пред.цена</t>
  </si>
  <si>
    <t xml:space="preserve">Магния гидроксид и алюминия гидроксид </t>
  </si>
  <si>
    <t>суспензия для приема внутрь</t>
  </si>
  <si>
    <t>таблетки 10 мг</t>
  </si>
  <si>
    <t>Бисакодил</t>
  </si>
  <si>
    <t>суппозитории ректальные 10 мг</t>
  </si>
  <si>
    <t xml:space="preserve">Нистатин </t>
  </si>
  <si>
    <t>таблетки, покрытые оболочкой 250000 ЕД</t>
  </si>
  <si>
    <t xml:space="preserve">Лоперамид </t>
  </si>
  <si>
    <t>капсулы 2 мг</t>
  </si>
  <si>
    <t xml:space="preserve">Токоферол </t>
  </si>
  <si>
    <t>капсулы 100 мг</t>
  </si>
  <si>
    <t xml:space="preserve">Кальция глюконат </t>
  </si>
  <si>
    <t>раствор для инъекций 100 мг/мл, 5 мл</t>
  </si>
  <si>
    <t>таблетки, покрытые пленочной оболочкой 75 мг</t>
  </si>
  <si>
    <t xml:space="preserve">Ацетилсалициловая кислота </t>
  </si>
  <si>
    <t xml:space="preserve">Дипиридамол </t>
  </si>
  <si>
    <t>таблетки, покрытые пленочной оболочкой 25 мг</t>
  </si>
  <si>
    <t xml:space="preserve">раствор для инфузий 5% 100 мл </t>
  </si>
  <si>
    <t>Фолиевая кислота</t>
  </si>
  <si>
    <t>таблетк 1 мг</t>
  </si>
  <si>
    <t xml:space="preserve">раствор для инфузий 10% 100 мл </t>
  </si>
  <si>
    <t>Жировые эмульсии</t>
  </si>
  <si>
    <t>эмульсия жировая для инфузий 10 % по 500 мл</t>
  </si>
  <si>
    <t xml:space="preserve">Натрия хлорид </t>
  </si>
  <si>
    <t>раствор для инфузий 200 мл</t>
  </si>
  <si>
    <t>Декстроза</t>
  </si>
  <si>
    <t xml:space="preserve">раствор для инфузий 10% 200 мл </t>
  </si>
  <si>
    <t>Коргликон</t>
  </si>
  <si>
    <t>раствор для инъекций 0,6 мг/мл по 1 мл</t>
  </si>
  <si>
    <t xml:space="preserve">Пропранолол </t>
  </si>
  <si>
    <t xml:space="preserve">Атенолол </t>
  </si>
  <si>
    <t>таблетки, покрытые оболочкой 25 мг</t>
  </si>
  <si>
    <t>таблетки 25 мг</t>
  </si>
  <si>
    <t xml:space="preserve">Нифедипин </t>
  </si>
  <si>
    <t>таблетки, покрытые оболочкой  20 мг</t>
  </si>
  <si>
    <t>таблетки 8 мг</t>
  </si>
  <si>
    <t xml:space="preserve">Триамцинолон </t>
  </si>
  <si>
    <t xml:space="preserve">Йод </t>
  </si>
  <si>
    <t>раствор спиртовой 5% 20 мл</t>
  </si>
  <si>
    <t>раствор спиртовой 1% по 10 мл</t>
  </si>
  <si>
    <t>Перекись водорода</t>
  </si>
  <si>
    <t>раствор для наружного применения 3% 30 мл</t>
  </si>
  <si>
    <t>Фуразолидон</t>
  </si>
  <si>
    <t>таблетка 50 мг</t>
  </si>
  <si>
    <t>суспензия для инъекций 40мг/мл</t>
  </si>
  <si>
    <t>Ко-амоксиклав</t>
  </si>
  <si>
    <t>таблетки, покрытые пленочной оболочкой 375 мг</t>
  </si>
  <si>
    <t>порошок для приготовления пероральной суспензии 156,25 мг/5 мл</t>
  </si>
  <si>
    <t>таблетки, покрытые оболочкой 625 мг</t>
  </si>
  <si>
    <t>таблетки, покрытые оболочкой 200 мг</t>
  </si>
  <si>
    <t>Ибупрофен</t>
  </si>
  <si>
    <t>крем для наружного применения  20 г</t>
  </si>
  <si>
    <t>раствор спиртовой  10% по 50 мл</t>
  </si>
  <si>
    <t xml:space="preserve">Бетагистин </t>
  </si>
  <si>
    <t xml:space="preserve">Циннаризин 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</si>
  <si>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</si>
  <si>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</si>
  <si>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</si>
  <si>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</si>
  <si>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Оксиметазолин </t>
  </si>
  <si>
    <t>капли назальные 0,01% по 5 мл</t>
  </si>
  <si>
    <t xml:space="preserve">Сальбутамол </t>
  </si>
  <si>
    <t>раствор для небулайзера 5 мг/мл, 20 мл</t>
  </si>
  <si>
    <t xml:space="preserve">Ацетилцистеин </t>
  </si>
  <si>
    <t>порошок для приготовления раствора для приема внутрь 200 мг по 3 г</t>
  </si>
  <si>
    <t>гранулы для приготовления раствора для приема внутрь 200 мг</t>
  </si>
  <si>
    <t>таблетки шипучие 600 мг</t>
  </si>
  <si>
    <t>таблетки шипучие 200 мг</t>
  </si>
  <si>
    <t xml:space="preserve">Бромгексин </t>
  </si>
  <si>
    <t>Аммиак</t>
  </si>
  <si>
    <t>раствор для наружного применения 10% 10 мл</t>
  </si>
  <si>
    <t xml:space="preserve">Атропина сульфат </t>
  </si>
  <si>
    <t>капли глазные 10 мг/мл, 5 мл</t>
  </si>
  <si>
    <t>Месна</t>
  </si>
  <si>
    <t>раствор для инъекций во флаконе 100 мг/мл объем 10,0мл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</si>
  <si>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</si>
  <si>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</si>
  <si>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</si>
  <si>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</si>
  <si>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</si>
  <si>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>Сумма на 2017 год (в рамках финанирования)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</si>
  <si>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</si>
  <si>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>Тест-система Хламидия-тест  иммунохроматографический экспресс-тест для качественного одгоэтапного выявления антигена Chlamydia trachomatis  №20</t>
  </si>
  <si>
    <t xml:space="preserve">№ </t>
  </si>
  <si>
    <t>Потребность на 2017 год (в рамках финансирования)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</si>
  <si>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</si>
  <si>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</si>
  <si>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</si>
  <si>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</si>
  <si>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</si>
  <si>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</si>
  <si>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25 гр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</si>
  <si>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</si>
  <si>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</si>
  <si>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</si>
  <si>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</si>
  <si>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</si>
  <si>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</si>
  <si>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</si>
  <si>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31.12.2017 года</t>
  </si>
  <si>
    <t xml:space="preserve">Р/пленка 35х35 зеленочувств. </t>
  </si>
  <si>
    <t xml:space="preserve"> чувствительность пленки 1500 №100</t>
  </si>
  <si>
    <t xml:space="preserve">Альдегидсодержащие средства (формальдегида - не менее9,8 %, глутароврого альдегида 9,9 %) </t>
  </si>
  <si>
    <t xml:space="preserve"> концентрат 1 литр</t>
  </si>
  <si>
    <t>флак.</t>
  </si>
  <si>
    <t xml:space="preserve">Этанол </t>
  </si>
  <si>
    <t>раствор для наружного применения 70% 50 мл</t>
  </si>
  <si>
    <t xml:space="preserve">Тиамин </t>
  </si>
  <si>
    <t xml:space="preserve">раствор для инъекций 5%, 1мл </t>
  </si>
  <si>
    <t xml:space="preserve">Трубки    </t>
  </si>
  <si>
    <t xml:space="preserve"> силиконовая  дренажная  0,5 х 0,7</t>
  </si>
  <si>
    <t>06.06.2017 г.  В 17.00 часов</t>
  </si>
  <si>
    <t>07.06.2017 г. В 09.30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</si>
</sst>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8" fillId="14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9" fillId="42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10" fillId="42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45" borderId="7" applyNumberFormat="0" applyAlignment="0" applyProtection="0"/>
    <xf numFmtId="0" fontId="15" fillId="46" borderId="7" applyNumberFormat="0" applyAlignment="0" applyProtection="0"/>
    <xf numFmtId="0" fontId="16" fillId="0" borderId="0" applyNumberFormat="0" applyFill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8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25" fillId="0" borderId="0">
      <alignment horizontal="left"/>
    </xf>
    <xf numFmtId="0" fontId="5" fillId="0" borderId="0"/>
    <xf numFmtId="0" fontId="24" fillId="0" borderId="0"/>
    <xf numFmtId="0" fontId="5" fillId="0" borderId="0"/>
    <xf numFmtId="0" fontId="29" fillId="0" borderId="0"/>
    <xf numFmtId="0" fontId="29" fillId="0" borderId="0"/>
    <xf numFmtId="0" fontId="3" fillId="0" borderId="0"/>
    <xf numFmtId="0" fontId="23" fillId="0" borderId="0"/>
    <xf numFmtId="0" fontId="5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30" fillId="0" borderId="0"/>
    <xf numFmtId="0" fontId="2" fillId="0" borderId="0"/>
    <xf numFmtId="0" fontId="1" fillId="0" borderId="0">
      <alignment horizontal="center"/>
    </xf>
    <xf numFmtId="0" fontId="5" fillId="0" borderId="0"/>
    <xf numFmtId="0" fontId="2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>
      <alignment horizontal="center"/>
    </xf>
    <xf numFmtId="0" fontId="23" fillId="0" borderId="0">
      <alignment horizontal="center"/>
    </xf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6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0" applyNumberFormat="0" applyBorder="0" applyAlignment="0" applyProtection="0"/>
    <xf numFmtId="0" fontId="39" fillId="55" borderId="14" applyNumberFormat="0" applyAlignment="0" applyProtection="0"/>
    <xf numFmtId="0" fontId="40" fillId="56" borderId="15" applyNumberFormat="0" applyAlignment="0" applyProtection="0"/>
    <xf numFmtId="0" fontId="41" fillId="56" borderId="14" applyNumberFormat="0" applyAlignment="0" applyProtection="0"/>
    <xf numFmtId="0" fontId="42" fillId="0" borderId="16" applyNumberFormat="0" applyFill="0" applyAlignment="0" applyProtection="0"/>
    <xf numFmtId="0" fontId="43" fillId="57" borderId="17" applyNumberFormat="0" applyAlignment="0" applyProtection="0"/>
    <xf numFmtId="0" fontId="44" fillId="0" borderId="0" applyNumberFormat="0" applyFill="0" applyBorder="0" applyAlignment="0" applyProtection="0"/>
    <xf numFmtId="0" fontId="1" fillId="58" borderId="18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47" fillId="66" borderId="0" applyNumberFormat="0" applyBorder="0" applyAlignment="0" applyProtection="0"/>
    <xf numFmtId="0" fontId="47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47" fillId="82" borderId="0" applyNumberFormat="0" applyBorder="0" applyAlignment="0" applyProtection="0"/>
    <xf numFmtId="0" fontId="3" fillId="0" borderId="0"/>
    <xf numFmtId="0" fontId="1" fillId="0" borderId="0"/>
    <xf numFmtId="0" fontId="29" fillId="0" borderId="0"/>
    <xf numFmtId="0" fontId="3" fillId="0" borderId="0">
      <alignment horizontal="center"/>
    </xf>
    <xf numFmtId="0" fontId="1" fillId="0" borderId="0">
      <alignment horizontal="center"/>
    </xf>
    <xf numFmtId="49" fontId="6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18" applyNumberFormat="0" applyFont="0" applyAlignment="0" applyProtection="0"/>
    <xf numFmtId="0" fontId="53" fillId="0" borderId="0"/>
    <xf numFmtId="0" fontId="73" fillId="90" borderId="0"/>
    <xf numFmtId="168" fontId="95" fillId="0" borderId="0">
      <alignment horizontal="center"/>
    </xf>
    <xf numFmtId="0" fontId="30" fillId="90" borderId="0"/>
    <xf numFmtId="173" fontId="72" fillId="0" borderId="0"/>
    <xf numFmtId="171" fontId="72" fillId="0" borderId="0"/>
    <xf numFmtId="0" fontId="30" fillId="83" borderId="0"/>
    <xf numFmtId="0" fontId="73" fillId="94" borderId="0"/>
    <xf numFmtId="0" fontId="87" fillId="0" borderId="26"/>
    <xf numFmtId="0" fontId="30" fillId="88" borderId="0"/>
    <xf numFmtId="171" fontId="72" fillId="0" borderId="0"/>
    <xf numFmtId="0" fontId="72" fillId="126" borderId="31"/>
    <xf numFmtId="168" fontId="30" fillId="0" borderId="0"/>
    <xf numFmtId="0" fontId="65" fillId="122" borderId="14"/>
    <xf numFmtId="173" fontId="72" fillId="0" borderId="0"/>
    <xf numFmtId="0" fontId="30" fillId="102" borderId="0"/>
    <xf numFmtId="173" fontId="30" fillId="0" borderId="0"/>
    <xf numFmtId="168" fontId="30" fillId="0" borderId="0"/>
    <xf numFmtId="173" fontId="30" fillId="0" borderId="0"/>
    <xf numFmtId="173" fontId="72" fillId="0" borderId="0"/>
    <xf numFmtId="0" fontId="73" fillId="118" borderId="0"/>
    <xf numFmtId="173" fontId="72" fillId="0" borderId="0"/>
    <xf numFmtId="173" fontId="30" fillId="0" borderId="0"/>
    <xf numFmtId="168" fontId="30" fillId="0" borderId="0">
      <alignment horizontal="center"/>
    </xf>
    <xf numFmtId="0" fontId="30" fillId="85" borderId="0"/>
    <xf numFmtId="0" fontId="30" fillId="89" borderId="0"/>
    <xf numFmtId="168" fontId="30" fillId="0" borderId="0">
      <alignment horizontal="center"/>
    </xf>
    <xf numFmtId="168" fontId="82" fillId="0" borderId="0">
      <alignment horizontal="center"/>
    </xf>
    <xf numFmtId="0" fontId="60" fillId="124" borderId="0"/>
    <xf numFmtId="0" fontId="30" fillId="104" borderId="0"/>
    <xf numFmtId="168" fontId="30" fillId="0" borderId="0">
      <alignment horizontal="center"/>
    </xf>
    <xf numFmtId="0" fontId="73" fillId="91" borderId="0"/>
    <xf numFmtId="173" fontId="72" fillId="0" borderId="0"/>
    <xf numFmtId="168" fontId="30" fillId="0" borderId="0">
      <alignment horizontal="center"/>
    </xf>
    <xf numFmtId="0" fontId="73" fillId="114" borderId="0"/>
    <xf numFmtId="0" fontId="73" fillId="95" borderId="0"/>
    <xf numFmtId="0" fontId="73" fillId="111" borderId="0"/>
    <xf numFmtId="168" fontId="30" fillId="0" borderId="0">
      <alignment horizontal="center"/>
    </xf>
    <xf numFmtId="173" fontId="30" fillId="0" borderId="0"/>
    <xf numFmtId="0" fontId="73" fillId="90" borderId="0"/>
    <xf numFmtId="0" fontId="30" fillId="126" borderId="31"/>
    <xf numFmtId="168" fontId="93" fillId="0" borderId="0"/>
    <xf numFmtId="0" fontId="98" fillId="0" borderId="32"/>
    <xf numFmtId="0" fontId="30" fillId="88" borderId="0"/>
    <xf numFmtId="0" fontId="30" fillId="101" borderId="0"/>
    <xf numFmtId="0" fontId="73" fillId="112" borderId="0"/>
    <xf numFmtId="0" fontId="30" fillId="89" borderId="0"/>
    <xf numFmtId="0" fontId="30" fillId="87" borderId="0"/>
    <xf numFmtId="0" fontId="53" fillId="0" borderId="0"/>
    <xf numFmtId="0" fontId="30" fillId="91" borderId="0"/>
    <xf numFmtId="0" fontId="86" fillId="0" borderId="0"/>
    <xf numFmtId="0" fontId="74" fillId="132" borderId="30"/>
    <xf numFmtId="0" fontId="85" fillId="131" borderId="24"/>
    <xf numFmtId="168" fontId="30" fillId="0" borderId="0">
      <alignment horizontal="center"/>
    </xf>
    <xf numFmtId="0" fontId="76" fillId="0" borderId="21"/>
    <xf numFmtId="0" fontId="73" fillId="91" borderId="0"/>
    <xf numFmtId="0" fontId="73" fillId="119" borderId="0"/>
    <xf numFmtId="0" fontId="30" fillId="100" borderId="0"/>
    <xf numFmtId="0" fontId="30" fillId="89" borderId="0"/>
    <xf numFmtId="173" fontId="72" fillId="0" borderId="0"/>
    <xf numFmtId="0" fontId="73" fillId="115" borderId="0"/>
    <xf numFmtId="0" fontId="96" fillId="84" borderId="0"/>
    <xf numFmtId="168" fontId="95" fillId="0" borderId="0">
      <alignment horizontal="center"/>
    </xf>
    <xf numFmtId="168" fontId="30" fillId="0" borderId="0"/>
    <xf numFmtId="0" fontId="30" fillId="83" borderId="0"/>
    <xf numFmtId="0" fontId="84" fillId="131" borderId="25"/>
    <xf numFmtId="0" fontId="73" fillId="110" borderId="0"/>
    <xf numFmtId="0" fontId="73" fillId="94" borderId="0"/>
    <xf numFmtId="0" fontId="73" fillId="94" borderId="0"/>
    <xf numFmtId="0" fontId="73" fillId="129" borderId="0"/>
    <xf numFmtId="0" fontId="73" fillId="129" borderId="0"/>
    <xf numFmtId="0" fontId="73" fillId="128" borderId="0"/>
    <xf numFmtId="0" fontId="73" fillId="128" borderId="0"/>
    <xf numFmtId="0" fontId="73" fillId="127" borderId="0"/>
    <xf numFmtId="0" fontId="73" fillId="127" borderId="0"/>
    <xf numFmtId="168" fontId="82" fillId="0" borderId="0">
      <alignment horizontal="center"/>
    </xf>
    <xf numFmtId="169" fontId="81" fillId="0" borderId="0"/>
    <xf numFmtId="0" fontId="81" fillId="0" borderId="0"/>
    <xf numFmtId="168" fontId="30" fillId="0" borderId="0"/>
    <xf numFmtId="168" fontId="30" fillId="0" borderId="0"/>
    <xf numFmtId="168" fontId="30" fillId="0" borderId="0"/>
    <xf numFmtId="0" fontId="80" fillId="0" borderId="0">
      <alignment horizontal="center" textRotation="90"/>
    </xf>
    <xf numFmtId="0" fontId="80" fillId="0" borderId="0">
      <alignment horizontal="center"/>
    </xf>
    <xf numFmtId="0" fontId="68" fillId="0" borderId="0"/>
    <xf numFmtId="0" fontId="79" fillId="0" borderId="23"/>
    <xf numFmtId="0" fontId="78" fillId="0" borderId="0"/>
    <xf numFmtId="0" fontId="64" fillId="122" borderId="15"/>
    <xf numFmtId="0" fontId="72" fillId="126" borderId="18"/>
    <xf numFmtId="168" fontId="30" fillId="0" borderId="0"/>
    <xf numFmtId="168" fontId="30" fillId="0" borderId="0"/>
    <xf numFmtId="0" fontId="77" fillId="0" borderId="0"/>
    <xf numFmtId="0" fontId="73" fillId="96" borderId="0"/>
    <xf numFmtId="173" fontId="72" fillId="0" borderId="0"/>
    <xf numFmtId="168" fontId="30" fillId="0" borderId="0"/>
    <xf numFmtId="0" fontId="30" fillId="87" borderId="0"/>
    <xf numFmtId="0" fontId="53" fillId="0" borderId="0">
      <alignment horizontal="center"/>
    </xf>
    <xf numFmtId="168" fontId="30" fillId="0" borderId="0"/>
    <xf numFmtId="0" fontId="53" fillId="0" borderId="0"/>
    <xf numFmtId="0" fontId="69" fillId="0" borderId="0"/>
    <xf numFmtId="168" fontId="30" fillId="0" borderId="0">
      <alignment horizontal="center"/>
    </xf>
    <xf numFmtId="0" fontId="53" fillId="0" borderId="0">
      <alignment horizontal="center"/>
    </xf>
    <xf numFmtId="168" fontId="30" fillId="0" borderId="0"/>
    <xf numFmtId="0" fontId="53" fillId="0" borderId="0">
      <alignment horizontal="center"/>
    </xf>
    <xf numFmtId="0" fontId="73" fillId="91" borderId="0"/>
    <xf numFmtId="0" fontId="53" fillId="0" borderId="0">
      <alignment horizontal="center"/>
    </xf>
    <xf numFmtId="0" fontId="73" fillId="117" borderId="0"/>
    <xf numFmtId="173" fontId="72" fillId="0" borderId="0"/>
    <xf numFmtId="0" fontId="53" fillId="0" borderId="0">
      <alignment horizontal="center"/>
    </xf>
    <xf numFmtId="0" fontId="73" fillId="96" borderId="0"/>
    <xf numFmtId="0" fontId="53" fillId="0" borderId="0">
      <alignment horizontal="center"/>
    </xf>
    <xf numFmtId="0" fontId="30" fillId="86" borderId="0"/>
    <xf numFmtId="168" fontId="30" fillId="0" borderId="0">
      <alignment horizontal="center"/>
    </xf>
    <xf numFmtId="0" fontId="53" fillId="0" borderId="0"/>
    <xf numFmtId="168" fontId="30" fillId="0" borderId="0"/>
    <xf numFmtId="0" fontId="54" fillId="0" borderId="0"/>
    <xf numFmtId="0" fontId="55" fillId="0" borderId="0"/>
    <xf numFmtId="0" fontId="55" fillId="0" borderId="0"/>
    <xf numFmtId="168" fontId="93" fillId="0" borderId="0"/>
    <xf numFmtId="168" fontId="30" fillId="0" borderId="0"/>
    <xf numFmtId="0" fontId="30" fillId="91" borderId="0"/>
    <xf numFmtId="0" fontId="84" fillId="131" borderId="25"/>
    <xf numFmtId="0" fontId="85" fillId="131" borderId="24"/>
    <xf numFmtId="0" fontId="30" fillId="84" borderId="0"/>
    <xf numFmtId="0" fontId="55" fillId="0" borderId="0"/>
    <xf numFmtId="0" fontId="55" fillId="0" borderId="0"/>
    <xf numFmtId="0" fontId="30" fillId="91" borderId="0"/>
    <xf numFmtId="168" fontId="82" fillId="0" borderId="0">
      <alignment horizontal="center"/>
    </xf>
    <xf numFmtId="0" fontId="30" fillId="90" borderId="0"/>
    <xf numFmtId="0" fontId="77" fillId="0" borderId="22"/>
    <xf numFmtId="0" fontId="53" fillId="0" borderId="0">
      <alignment horizontal="center"/>
    </xf>
    <xf numFmtId="0" fontId="68" fillId="0" borderId="0"/>
    <xf numFmtId="0" fontId="30" fillId="107" borderId="0"/>
    <xf numFmtId="0" fontId="53" fillId="0" borderId="0">
      <alignment horizontal="center"/>
    </xf>
    <xf numFmtId="173" fontId="72" fillId="0" borderId="0"/>
    <xf numFmtId="168" fontId="30" fillId="0" borderId="0">
      <alignment horizontal="center"/>
    </xf>
    <xf numFmtId="173" fontId="30" fillId="0" borderId="0"/>
    <xf numFmtId="0" fontId="30" fillId="85" borderId="0"/>
    <xf numFmtId="0" fontId="30" fillId="92" borderId="0"/>
    <xf numFmtId="168" fontId="30" fillId="0" borderId="0">
      <alignment horizontal="center"/>
    </xf>
    <xf numFmtId="0" fontId="79" fillId="0" borderId="29"/>
    <xf numFmtId="0" fontId="53" fillId="0" borderId="0">
      <alignment horizontal="center"/>
    </xf>
    <xf numFmtId="168" fontId="30" fillId="0" borderId="0">
      <alignment horizontal="center"/>
    </xf>
    <xf numFmtId="0" fontId="53" fillId="0" borderId="0">
      <alignment horizontal="center"/>
    </xf>
    <xf numFmtId="0" fontId="30" fillId="92" borderId="0"/>
    <xf numFmtId="0" fontId="72" fillId="0" borderId="0"/>
    <xf numFmtId="0" fontId="30" fillId="91" borderId="0"/>
    <xf numFmtId="173" fontId="30" fillId="0" borderId="0"/>
    <xf numFmtId="168" fontId="93" fillId="0" borderId="0"/>
    <xf numFmtId="0" fontId="73" fillId="116" borderId="0"/>
    <xf numFmtId="0" fontId="85" fillId="131" borderId="24"/>
    <xf numFmtId="0" fontId="73" fillId="130" borderId="0"/>
    <xf numFmtId="173" fontId="30" fillId="0" borderId="0"/>
    <xf numFmtId="173" fontId="72" fillId="0" borderId="0"/>
    <xf numFmtId="0" fontId="30" fillId="88" borderId="0"/>
    <xf numFmtId="0" fontId="30" fillId="108" borderId="0"/>
    <xf numFmtId="0" fontId="30" fillId="88" borderId="0"/>
    <xf numFmtId="0" fontId="30" fillId="86" borderId="0"/>
    <xf numFmtId="0" fontId="89" fillId="0" borderId="0"/>
    <xf numFmtId="0" fontId="83" fillId="88" borderId="24"/>
    <xf numFmtId="168" fontId="93" fillId="0" borderId="0"/>
    <xf numFmtId="0" fontId="30" fillId="87" borderId="0"/>
    <xf numFmtId="0" fontId="30" fillId="83" borderId="0"/>
    <xf numFmtId="168" fontId="30" fillId="0" borderId="0"/>
    <xf numFmtId="168" fontId="30" fillId="0" borderId="0"/>
    <xf numFmtId="168" fontId="93" fillId="0" borderId="0"/>
    <xf numFmtId="173" fontId="72" fillId="0" borderId="0"/>
    <xf numFmtId="168" fontId="30" fillId="0" borderId="0"/>
    <xf numFmtId="0" fontId="30" fillId="86" borderId="0"/>
    <xf numFmtId="0" fontId="63" fillId="88" borderId="14"/>
    <xf numFmtId="0" fontId="30" fillId="105" borderId="0"/>
    <xf numFmtId="0" fontId="83" fillId="88" borderId="24"/>
    <xf numFmtId="0" fontId="73" fillId="93" borderId="0"/>
    <xf numFmtId="0" fontId="84" fillId="131" borderId="25"/>
    <xf numFmtId="0" fontId="62" fillId="125" borderId="0"/>
    <xf numFmtId="0" fontId="91" fillId="133" borderId="0"/>
    <xf numFmtId="165" fontId="53" fillId="0" borderId="0" applyFont="0" applyFill="0" applyBorder="0" applyAlignment="0" applyProtection="0"/>
    <xf numFmtId="168" fontId="30" fillId="0" borderId="0">
      <alignment horizontal="center"/>
    </xf>
    <xf numFmtId="0" fontId="73" fillId="95" borderId="0"/>
    <xf numFmtId="0" fontId="73" fillId="95" borderId="0"/>
    <xf numFmtId="168" fontId="92" fillId="0" borderId="0"/>
    <xf numFmtId="0" fontId="30" fillId="87" borderId="0"/>
    <xf numFmtId="168" fontId="30" fillId="0" borderId="0">
      <alignment horizontal="center"/>
    </xf>
    <xf numFmtId="168" fontId="30" fillId="0" borderId="0"/>
    <xf numFmtId="168" fontId="82" fillId="0" borderId="0"/>
    <xf numFmtId="0" fontId="30" fillId="83" borderId="0"/>
    <xf numFmtId="170" fontId="30" fillId="0" borderId="0"/>
    <xf numFmtId="0" fontId="73" fillId="94" borderId="0"/>
    <xf numFmtId="0" fontId="90" fillId="0" borderId="0"/>
    <xf numFmtId="0" fontId="61" fillId="121" borderId="0"/>
    <xf numFmtId="0" fontId="85" fillId="131" borderId="24"/>
    <xf numFmtId="0" fontId="83" fillId="88" borderId="24"/>
    <xf numFmtId="0" fontId="74" fillId="132" borderId="30"/>
    <xf numFmtId="0" fontId="73" fillId="120" borderId="0"/>
    <xf numFmtId="0" fontId="30" fillId="97" borderId="0"/>
    <xf numFmtId="168" fontId="30" fillId="0" borderId="0">
      <alignment horizontal="center"/>
    </xf>
    <xf numFmtId="0" fontId="73" fillId="95" borderId="0"/>
    <xf numFmtId="165" fontId="53" fillId="0" borderId="0" applyFont="0" applyFill="0" applyBorder="0" applyAlignment="0" applyProtection="0"/>
    <xf numFmtId="168" fontId="30" fillId="0" borderId="0"/>
    <xf numFmtId="0" fontId="73" fillId="91" borderId="0"/>
    <xf numFmtId="0" fontId="30" fillId="87" borderId="0"/>
    <xf numFmtId="173" fontId="72" fillId="0" borderId="0"/>
    <xf numFmtId="0" fontId="84" fillId="131" borderId="25"/>
    <xf numFmtId="0" fontId="56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9" fillId="0" borderId="0" applyNumberFormat="0" applyFill="0" applyBorder="0" applyAlignment="0" applyProtection="0"/>
    <xf numFmtId="0" fontId="60" fillId="52" borderId="0" applyNumberFormat="0" applyBorder="0" applyAlignment="0" applyProtection="0"/>
    <xf numFmtId="0" fontId="61" fillId="53" borderId="0" applyNumberFormat="0" applyBorder="0" applyAlignment="0" applyProtection="0"/>
    <xf numFmtId="0" fontId="62" fillId="54" borderId="0" applyNumberFormat="0" applyBorder="0" applyAlignment="0" applyProtection="0"/>
    <xf numFmtId="0" fontId="63" fillId="55" borderId="14" applyNumberFormat="0" applyAlignment="0" applyProtection="0"/>
    <xf numFmtId="0" fontId="64" fillId="56" borderId="15" applyNumberFormat="0" applyAlignment="0" applyProtection="0"/>
    <xf numFmtId="0" fontId="65" fillId="56" borderId="14" applyNumberFormat="0" applyAlignment="0" applyProtection="0"/>
    <xf numFmtId="0" fontId="66" fillId="0" borderId="16" applyNumberFormat="0" applyFill="0" applyAlignment="0" applyProtection="0"/>
    <xf numFmtId="0" fontId="67" fillId="57" borderId="17" applyNumberFormat="0" applyAlignment="0" applyProtection="0"/>
    <xf numFmtId="0" fontId="68" fillId="0" borderId="0" applyNumberFormat="0" applyFill="0" applyBorder="0" applyAlignment="0" applyProtection="0"/>
    <xf numFmtId="0" fontId="53" fillId="58" borderId="1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1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71" fillId="66" borderId="0" applyNumberFormat="0" applyBorder="0" applyAlignment="0" applyProtection="0"/>
    <xf numFmtId="0" fontId="71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69" borderId="0" applyNumberFormat="0" applyBorder="0" applyAlignment="0" applyProtection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71" fillId="74" borderId="0" applyNumberFormat="0" applyBorder="0" applyAlignment="0" applyProtection="0"/>
    <xf numFmtId="0" fontId="71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7" borderId="0" applyNumberFormat="0" applyBorder="0" applyAlignment="0" applyProtection="0"/>
    <xf numFmtId="0" fontId="71" fillId="78" borderId="0" applyNumberFormat="0" applyBorder="0" applyAlignment="0" applyProtection="0"/>
    <xf numFmtId="0" fontId="71" fillId="79" borderId="0" applyNumberFormat="0" applyBorder="0" applyAlignment="0" applyProtection="0"/>
    <xf numFmtId="0" fontId="53" fillId="80" borderId="0" applyNumberFormat="0" applyBorder="0" applyAlignment="0" applyProtection="0"/>
    <xf numFmtId="0" fontId="53" fillId="81" borderId="0" applyNumberFormat="0" applyBorder="0" applyAlignment="0" applyProtection="0"/>
    <xf numFmtId="0" fontId="71" fillId="82" borderId="0" applyNumberFormat="0" applyBorder="0" applyAlignment="0" applyProtection="0"/>
    <xf numFmtId="0" fontId="30" fillId="86" borderId="0"/>
    <xf numFmtId="0" fontId="53" fillId="0" borderId="0"/>
    <xf numFmtId="0" fontId="55" fillId="0" borderId="0"/>
    <xf numFmtId="0" fontId="30" fillId="103" borderId="0"/>
    <xf numFmtId="0" fontId="53" fillId="0" borderId="0">
      <alignment horizontal="center"/>
    </xf>
    <xf numFmtId="0" fontId="97" fillId="0" borderId="0"/>
    <xf numFmtId="168" fontId="95" fillId="0" borderId="0">
      <alignment horizontal="center"/>
    </xf>
    <xf numFmtId="168" fontId="95" fillId="0" borderId="0"/>
    <xf numFmtId="173" fontId="72" fillId="0" borderId="0"/>
    <xf numFmtId="0" fontId="75" fillId="0" borderId="20"/>
    <xf numFmtId="168" fontId="82" fillId="0" borderId="0">
      <alignment horizontal="center"/>
    </xf>
    <xf numFmtId="168" fontId="93" fillId="0" borderId="0"/>
    <xf numFmtId="168" fontId="95" fillId="0" borderId="0">
      <alignment horizontal="center"/>
    </xf>
    <xf numFmtId="0" fontId="30" fillId="88" borderId="0"/>
    <xf numFmtId="168" fontId="93" fillId="0" borderId="0"/>
    <xf numFmtId="0" fontId="30" fillId="106" borderId="0"/>
    <xf numFmtId="168" fontId="30" fillId="0" borderId="0">
      <alignment horizontal="center"/>
    </xf>
    <xf numFmtId="0" fontId="85" fillId="131" borderId="24"/>
    <xf numFmtId="0" fontId="66" fillId="0" borderId="16"/>
    <xf numFmtId="173" fontId="72" fillId="0" borderId="0"/>
    <xf numFmtId="168" fontId="30" fillId="0" borderId="0">
      <alignment horizontal="center"/>
    </xf>
    <xf numFmtId="173" fontId="72" fillId="0" borderId="0"/>
    <xf numFmtId="168" fontId="30" fillId="0" borderId="0">
      <alignment horizontal="center"/>
    </xf>
    <xf numFmtId="168" fontId="30" fillId="0" borderId="0">
      <alignment horizontal="center"/>
    </xf>
    <xf numFmtId="0" fontId="73" fillId="109" borderId="0"/>
    <xf numFmtId="0" fontId="30" fillId="87" borderId="0"/>
    <xf numFmtId="0" fontId="89" fillId="0" borderId="28"/>
    <xf numFmtId="0" fontId="73" fillId="93" borderId="0"/>
    <xf numFmtId="0" fontId="74" fillId="123" borderId="17"/>
    <xf numFmtId="0" fontId="83" fillId="88" borderId="24"/>
    <xf numFmtId="0" fontId="96" fillId="84" borderId="0"/>
    <xf numFmtId="0" fontId="30" fillId="89" borderId="0"/>
    <xf numFmtId="0" fontId="84" fillId="131" borderId="25"/>
    <xf numFmtId="168" fontId="94" fillId="0" borderId="0">
      <alignment horizontal="left"/>
    </xf>
    <xf numFmtId="168" fontId="30" fillId="0" borderId="0">
      <alignment horizontal="center"/>
    </xf>
    <xf numFmtId="0" fontId="30" fillId="83" borderId="0"/>
    <xf numFmtId="0" fontId="73" fillId="113" borderId="0"/>
    <xf numFmtId="0" fontId="30" fillId="99" borderId="0"/>
    <xf numFmtId="0" fontId="73" fillId="130" borderId="0"/>
    <xf numFmtId="172" fontId="72" fillId="0" borderId="0"/>
    <xf numFmtId="0" fontId="30" fillId="88" borderId="0"/>
    <xf numFmtId="168" fontId="95" fillId="0" borderId="0">
      <alignment horizontal="center"/>
    </xf>
    <xf numFmtId="168" fontId="82" fillId="0" borderId="0"/>
    <xf numFmtId="0" fontId="30" fillId="83" borderId="0"/>
    <xf numFmtId="0" fontId="88" fillId="0" borderId="27"/>
    <xf numFmtId="168" fontId="30" fillId="0" borderId="0">
      <alignment horizontal="center"/>
    </xf>
    <xf numFmtId="170" fontId="72" fillId="0" borderId="0"/>
    <xf numFmtId="173" fontId="30" fillId="0" borderId="0"/>
    <xf numFmtId="0" fontId="85" fillId="131" borderId="24"/>
    <xf numFmtId="0" fontId="91" fillId="133" borderId="0"/>
    <xf numFmtId="0" fontId="30" fillId="98" borderId="0"/>
    <xf numFmtId="173" fontId="72" fillId="0" borderId="0"/>
    <xf numFmtId="0" fontId="84" fillId="131" borderId="25"/>
    <xf numFmtId="0" fontId="83" fillId="88" borderId="24"/>
    <xf numFmtId="168" fontId="30" fillId="0" borderId="0">
      <alignment horizontal="center"/>
    </xf>
    <xf numFmtId="173" fontId="72" fillId="0" borderId="0"/>
    <xf numFmtId="173" fontId="72" fillId="0" borderId="0"/>
    <xf numFmtId="49" fontId="72" fillId="0" borderId="0"/>
    <xf numFmtId="173" fontId="30" fillId="0" borderId="0"/>
    <xf numFmtId="173" fontId="72" fillId="0" borderId="0"/>
    <xf numFmtId="0" fontId="83" fillId="88" borderId="24"/>
    <xf numFmtId="0" fontId="30" fillId="84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30" fillId="0" borderId="0"/>
    <xf numFmtId="173" fontId="72" fillId="0" borderId="0"/>
    <xf numFmtId="173" fontId="72" fillId="0" borderId="0"/>
    <xf numFmtId="0" fontId="99" fillId="85" borderId="0"/>
    <xf numFmtId="0" fontId="99" fillId="85" borderId="0"/>
    <xf numFmtId="0" fontId="72" fillId="0" borderId="0"/>
    <xf numFmtId="0" fontId="30" fillId="99" borderId="0" applyNumberFormat="0" applyBorder="0" applyProtection="0"/>
    <xf numFmtId="0" fontId="77" fillId="0" borderId="22" applyNumberFormat="0" applyProtection="0"/>
    <xf numFmtId="0" fontId="85" fillId="131" borderId="24" applyNumberFormat="0" applyProtection="0"/>
    <xf numFmtId="0" fontId="30" fillId="87" borderId="0" applyNumberFormat="0" applyBorder="0" applyProtection="0"/>
    <xf numFmtId="0" fontId="85" fillId="131" borderId="24" applyNumberFormat="0" applyProtection="0"/>
    <xf numFmtId="0" fontId="73" fillId="91" borderId="0" applyNumberFormat="0" applyBorder="0" applyProtection="0"/>
    <xf numFmtId="0" fontId="87" fillId="0" borderId="26" applyNumberFormat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173" fontId="102" fillId="0" borderId="0" applyFont="0" applyBorder="0" applyProtection="0"/>
    <xf numFmtId="0" fontId="30" fillId="87" borderId="0" applyNumberFormat="0" applyBorder="0" applyProtection="0"/>
    <xf numFmtId="0" fontId="30" fillId="86" borderId="0" applyNumberFormat="0" applyBorder="0" applyProtection="0"/>
    <xf numFmtId="0" fontId="73" fillId="117" borderId="0" applyNumberFormat="0" applyBorder="0" applyProtection="0"/>
    <xf numFmtId="0" fontId="73" fillId="128" borderId="0" applyNumberFormat="0" applyBorder="0" applyProtection="0"/>
    <xf numFmtId="173" fontId="102" fillId="0" borderId="0" applyFont="0" applyBorder="0" applyProtection="0"/>
    <xf numFmtId="0" fontId="85" fillId="131" borderId="24" applyNumberFormat="0" applyProtection="0"/>
    <xf numFmtId="0" fontId="84" fillId="131" borderId="25" applyNumberFormat="0" applyProtection="0"/>
    <xf numFmtId="0" fontId="73" fillId="91" borderId="0" applyNumberFormat="0" applyBorder="0" applyProtection="0"/>
    <xf numFmtId="168" fontId="30" fillId="0" borderId="0" applyBorder="0" applyProtection="0"/>
    <xf numFmtId="0" fontId="30" fillId="88" borderId="0" applyNumberFormat="0" applyBorder="0" applyProtection="0"/>
    <xf numFmtId="168" fontId="30" fillId="0" borderId="0" applyBorder="0" applyProtection="0"/>
    <xf numFmtId="0" fontId="30" fillId="104" borderId="0" applyNumberFormat="0" applyBorder="0" applyProtection="0"/>
    <xf numFmtId="173" fontId="102" fillId="0" borderId="0" applyFont="0" applyBorder="0" applyProtection="0"/>
    <xf numFmtId="0" fontId="73" fillId="127" borderId="0" applyNumberFormat="0" applyBorder="0" applyProtection="0"/>
    <xf numFmtId="171" fontId="102" fillId="0" borderId="0" applyFont="0" applyBorder="0" applyProtection="0"/>
    <xf numFmtId="168" fontId="30" fillId="0" borderId="0" applyBorder="0" applyProtection="0"/>
    <xf numFmtId="168" fontId="30" fillId="0" borderId="0" applyBorder="0" applyProtection="0">
      <alignment horizontal="center"/>
    </xf>
    <xf numFmtId="0" fontId="88" fillId="0" borderId="27" applyNumberFormat="0" applyProtection="0"/>
    <xf numFmtId="170" fontId="102" fillId="0" borderId="0" applyFont="0" applyBorder="0" applyProtection="0"/>
    <xf numFmtId="0" fontId="85" fillId="131" borderId="24" applyNumberFormat="0" applyProtection="0"/>
    <xf numFmtId="0" fontId="73" fillId="127" borderId="0" applyNumberFormat="0" applyBorder="0" applyProtection="0"/>
    <xf numFmtId="0" fontId="91" fillId="133" borderId="0" applyNumberFormat="0" applyBorder="0" applyProtection="0"/>
    <xf numFmtId="0" fontId="66" fillId="0" borderId="16" applyNumberFormat="0" applyProtection="0"/>
    <xf numFmtId="0" fontId="63" fillId="88" borderId="14" applyNumberFormat="0" applyProtection="0"/>
    <xf numFmtId="0" fontId="30" fillId="89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74" fillId="132" borderId="30" applyNumberFormat="0" applyProtection="0"/>
    <xf numFmtId="0" fontId="73" fillId="115" borderId="0" applyNumberFormat="0" applyBorder="0" applyProtection="0"/>
    <xf numFmtId="0" fontId="73" fillId="90" borderId="0" applyNumberFormat="0" applyBorder="0" applyProtection="0"/>
    <xf numFmtId="173" fontId="30" fillId="0" borderId="0" applyBorder="0" applyProtection="0"/>
    <xf numFmtId="0" fontId="73" fillId="130" borderId="0" applyNumberFormat="0" applyBorder="0" applyProtection="0"/>
    <xf numFmtId="168" fontId="100" fillId="0" borderId="0" applyBorder="0" applyProtection="0"/>
    <xf numFmtId="0" fontId="99" fillId="85" borderId="0" applyNumberFormat="0" applyBorder="0" applyProtection="0"/>
    <xf numFmtId="168" fontId="30" fillId="0" borderId="0" applyBorder="0" applyProtection="0">
      <alignment horizontal="center"/>
    </xf>
    <xf numFmtId="0" fontId="30" fillId="87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68" fontId="104" fillId="0" borderId="0" applyBorder="0" applyProtection="0">
      <alignment horizontal="center"/>
    </xf>
    <xf numFmtId="0" fontId="30" fillId="108" borderId="0" applyNumberFormat="0" applyBorder="0" applyProtection="0"/>
    <xf numFmtId="0" fontId="30" fillId="87" borderId="0" applyNumberFormat="0" applyBorder="0" applyProtection="0"/>
    <xf numFmtId="0" fontId="30" fillId="100" borderId="0" applyNumberFormat="0" applyBorder="0" applyProtection="0"/>
    <xf numFmtId="168" fontId="30" fillId="0" borderId="0" applyBorder="0" applyProtection="0">
      <alignment horizontal="center"/>
    </xf>
    <xf numFmtId="0" fontId="73" fillId="120" borderId="0" applyNumberFormat="0" applyBorder="0" applyProtection="0"/>
    <xf numFmtId="168" fontId="103" fillId="0" borderId="0" applyBorder="0" applyProtection="0"/>
    <xf numFmtId="0" fontId="30" fillId="92" borderId="0" applyNumberFormat="0" applyBorder="0" applyProtection="0"/>
    <xf numFmtId="168" fontId="30" fillId="0" borderId="0" applyBorder="0" applyProtection="0">
      <alignment horizontal="center"/>
    </xf>
    <xf numFmtId="168" fontId="30" fillId="0" borderId="0" applyBorder="0" applyProtection="0"/>
    <xf numFmtId="170" fontId="30" fillId="0" borderId="0" applyBorder="0" applyProtection="0"/>
    <xf numFmtId="0" fontId="73" fillId="129" borderId="0" applyNumberFormat="0" applyBorder="0" applyProtection="0"/>
    <xf numFmtId="173" fontId="30" fillId="0" borderId="0" applyBorder="0" applyProtection="0"/>
    <xf numFmtId="168" fontId="30" fillId="0" borderId="0" applyBorder="0" applyProtection="0">
      <alignment horizontal="center"/>
    </xf>
    <xf numFmtId="0" fontId="102" fillId="0" borderId="0"/>
    <xf numFmtId="0" fontId="30" fillId="88" borderId="0" applyNumberFormat="0" applyBorder="0" applyProtection="0"/>
    <xf numFmtId="0" fontId="83" fillId="88" borderId="24" applyNumberFormat="0" applyProtection="0"/>
    <xf numFmtId="0" fontId="73" fillId="95" borderId="0" applyNumberFormat="0" applyBorder="0" applyProtection="0"/>
    <xf numFmtId="168" fontId="48" fillId="0" borderId="0" applyBorder="0" applyProtection="0">
      <alignment horizontal="left"/>
    </xf>
    <xf numFmtId="0" fontId="83" fillId="88" borderId="24" applyNumberFormat="0" applyProtection="0"/>
    <xf numFmtId="168" fontId="30" fillId="0" borderId="0" applyBorder="0" applyProtection="0">
      <alignment horizontal="center"/>
    </xf>
    <xf numFmtId="0" fontId="30" fillId="91" borderId="0" applyNumberFormat="0" applyBorder="0" applyProtection="0"/>
    <xf numFmtId="0" fontId="30" fillId="88" borderId="0" applyNumberFormat="0" applyBorder="0" applyProtection="0"/>
    <xf numFmtId="0" fontId="90" fillId="0" borderId="0" applyNumberFormat="0" applyBorder="0" applyProtection="0"/>
    <xf numFmtId="173" fontId="30" fillId="0" borderId="0" applyBorder="0" applyProtection="0"/>
    <xf numFmtId="0" fontId="73" fillId="113" borderId="0" applyNumberFormat="0" applyBorder="0" applyProtection="0"/>
    <xf numFmtId="173" fontId="102" fillId="0" borderId="0" applyFont="0" applyBorder="0" applyProtection="0"/>
    <xf numFmtId="0" fontId="73" fillId="110" borderId="0" applyNumberFormat="0" applyBorder="0" applyProtection="0"/>
    <xf numFmtId="0" fontId="73" fillId="128" borderId="0" applyNumberFormat="0" applyBorder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0" fontId="69" fillId="0" borderId="0" applyNumberFormat="0" applyBorder="0" applyProtection="0"/>
    <xf numFmtId="168" fontId="103" fillId="0" borderId="0" applyBorder="0" applyProtection="0"/>
    <xf numFmtId="0" fontId="74" fillId="132" borderId="30" applyNumberFormat="0" applyProtection="0"/>
    <xf numFmtId="173" fontId="30" fillId="0" borderId="0" applyBorder="0" applyProtection="0"/>
    <xf numFmtId="168" fontId="100" fillId="0" borderId="0" applyBorder="0" applyProtection="0"/>
    <xf numFmtId="173" fontId="102" fillId="0" borderId="0" applyFont="0" applyBorder="0" applyProtection="0"/>
    <xf numFmtId="0" fontId="85" fillId="131" borderId="24" applyNumberFormat="0" applyProtection="0"/>
    <xf numFmtId="0" fontId="83" fillId="88" borderId="24" applyNumberFormat="0" applyProtection="0"/>
    <xf numFmtId="0" fontId="73" fillId="111" borderId="0" applyNumberFormat="0" applyBorder="0" applyProtection="0"/>
    <xf numFmtId="0" fontId="30" fillId="90" borderId="0" applyNumberFormat="0" applyBorder="0" applyProtection="0"/>
    <xf numFmtId="173" fontId="102" fillId="0" borderId="0" applyFont="0" applyBorder="0" applyProtection="0"/>
    <xf numFmtId="0" fontId="73" fillId="90" borderId="0" applyNumberFormat="0" applyBorder="0" applyProtection="0"/>
    <xf numFmtId="168" fontId="104" fillId="0" borderId="0" applyBorder="0" applyProtection="0">
      <alignment horizontal="center"/>
    </xf>
    <xf numFmtId="0" fontId="75" fillId="0" borderId="20" applyNumberFormat="0" applyProtection="0"/>
    <xf numFmtId="168" fontId="30" fillId="0" borderId="0" applyBorder="0" applyProtection="0"/>
    <xf numFmtId="168" fontId="30" fillId="0" borderId="0" applyBorder="0" applyProtection="0"/>
    <xf numFmtId="0" fontId="68" fillId="0" borderId="0" applyNumberFormat="0" applyBorder="0" applyProtection="0"/>
    <xf numFmtId="0" fontId="30" fillId="86" borderId="0" applyNumberFormat="0" applyBorder="0" applyProtection="0"/>
    <xf numFmtId="0" fontId="84" fillId="131" borderId="25" applyNumberFormat="0" applyProtection="0"/>
    <xf numFmtId="168" fontId="30" fillId="0" borderId="0" applyBorder="0" applyProtection="0">
      <alignment horizontal="center"/>
    </xf>
    <xf numFmtId="0" fontId="30" fillId="83" borderId="0" applyNumberFormat="0" applyBorder="0" applyProtection="0"/>
    <xf numFmtId="173" fontId="30" fillId="0" borderId="0" applyBorder="0" applyProtection="0"/>
    <xf numFmtId="0" fontId="30" fillId="88" borderId="0" applyNumberFormat="0" applyBorder="0" applyProtection="0"/>
    <xf numFmtId="173" fontId="102" fillId="0" borderId="0" applyFont="0" applyBorder="0" applyProtection="0"/>
    <xf numFmtId="0" fontId="30" fillId="107" borderId="0" applyNumberFormat="0" applyBorder="0" applyProtection="0"/>
    <xf numFmtId="0" fontId="65" fillId="122" borderId="14" applyNumberFormat="0" applyProtection="0"/>
    <xf numFmtId="0" fontId="83" fillId="88" borderId="24" applyNumberFormat="0" applyProtection="0"/>
    <xf numFmtId="0" fontId="73" fillId="94" borderId="0" applyNumberFormat="0" applyBorder="0" applyProtection="0"/>
    <xf numFmtId="0" fontId="30" fillId="106" borderId="0" applyNumberFormat="0" applyBorder="0" applyProtection="0"/>
    <xf numFmtId="0" fontId="30" fillId="84" borderId="0" applyNumberFormat="0" applyBorder="0" applyProtection="0"/>
    <xf numFmtId="168" fontId="100" fillId="0" borderId="0" applyBorder="0" applyProtection="0"/>
    <xf numFmtId="0" fontId="30" fillId="86" borderId="0" applyNumberFormat="0" applyBorder="0" applyProtection="0"/>
    <xf numFmtId="0" fontId="73" fillId="91" borderId="0" applyNumberFormat="0" applyBorder="0" applyProtection="0"/>
    <xf numFmtId="173" fontId="102" fillId="0" borderId="0" applyFont="0" applyBorder="0" applyProtection="0"/>
    <xf numFmtId="168" fontId="104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0" fontId="96" fillId="84" borderId="0" applyNumberFormat="0" applyBorder="0" applyProtection="0"/>
    <xf numFmtId="0" fontId="96" fillId="84" borderId="0" applyNumberFormat="0" applyBorder="0" applyProtection="0"/>
    <xf numFmtId="0" fontId="97" fillId="0" borderId="0" applyNumberFormat="0" applyBorder="0" applyProtection="0"/>
    <xf numFmtId="0" fontId="102" fillId="126" borderId="31" applyNumberFormat="0" applyFont="0" applyProtection="0"/>
    <xf numFmtId="0" fontId="30" fillId="126" borderId="31" applyNumberFormat="0" applyProtection="0"/>
    <xf numFmtId="172" fontId="102" fillId="0" borderId="0" applyFont="0" applyBorder="0" applyProtection="0"/>
    <xf numFmtId="0" fontId="98" fillId="0" borderId="32" applyNumberFormat="0" applyProtection="0"/>
    <xf numFmtId="168" fontId="103" fillId="0" borderId="0" applyBorder="0" applyProtection="0">
      <alignment horizontal="center"/>
    </xf>
    <xf numFmtId="168" fontId="104" fillId="0" borderId="0" applyBorder="0" applyProtection="0">
      <alignment horizontal="center"/>
    </xf>
    <xf numFmtId="49" fontId="102" fillId="0" borderId="0" applyFont="0" applyBorder="0" applyProtection="0"/>
    <xf numFmtId="0" fontId="68" fillId="0" borderId="0" applyNumberFormat="0" applyBorder="0" applyProtection="0"/>
    <xf numFmtId="173" fontId="102" fillId="0" borderId="0" applyFont="0" applyBorder="0" applyProtection="0"/>
    <xf numFmtId="173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30" fillId="0" borderId="0" applyBorder="0" applyProtection="0"/>
    <xf numFmtId="173" fontId="102" fillId="0" borderId="0" applyFont="0" applyBorder="0" applyProtection="0"/>
    <xf numFmtId="168" fontId="30" fillId="0" borderId="0" applyBorder="0" applyProtection="0"/>
    <xf numFmtId="0" fontId="105" fillId="0" borderId="0" applyNumberFormat="0" applyBorder="0" applyProtection="0">
      <alignment horizontal="center"/>
    </xf>
    <xf numFmtId="168" fontId="100" fillId="0" borderId="0" applyBorder="0" applyProtection="0"/>
    <xf numFmtId="0" fontId="73" fillId="93" borderId="0" applyNumberFormat="0" applyBorder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168" fontId="100" fillId="0" borderId="0" applyBorder="0" applyProtection="0"/>
    <xf numFmtId="0" fontId="64" fillId="122" borderId="15" applyNumberFormat="0" applyProtection="0"/>
    <xf numFmtId="168" fontId="30" fillId="0" borderId="0" applyBorder="0" applyProtection="0"/>
    <xf numFmtId="0" fontId="60" fillId="124" borderId="0" applyNumberFormat="0" applyBorder="0" applyProtection="0"/>
    <xf numFmtId="0" fontId="78" fillId="0" borderId="0" applyNumberFormat="0" applyBorder="0" applyProtection="0"/>
    <xf numFmtId="173" fontId="102" fillId="0" borderId="0" applyFont="0" applyBorder="0" applyProtection="0"/>
    <xf numFmtId="0" fontId="73" fillId="95" borderId="0" applyNumberFormat="0" applyBorder="0" applyProtection="0"/>
    <xf numFmtId="0" fontId="30" fillId="88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30" fillId="91" borderId="0" applyNumberFormat="0" applyBorder="0" applyProtection="0"/>
    <xf numFmtId="0" fontId="84" fillId="131" borderId="25" applyNumberFormat="0" applyProtection="0"/>
    <xf numFmtId="0" fontId="30" fillId="103" borderId="0" applyNumberFormat="0" applyBorder="0" applyProtection="0"/>
    <xf numFmtId="168" fontId="30" fillId="0" borderId="0" applyBorder="0" applyProtection="0">
      <alignment horizontal="center"/>
    </xf>
    <xf numFmtId="173" fontId="102" fillId="0" borderId="0" applyFont="0" applyBorder="0" applyProtection="0"/>
    <xf numFmtId="0" fontId="84" fillId="131" borderId="25" applyNumberFormat="0" applyProtection="0"/>
    <xf numFmtId="173" fontId="30" fillId="0" borderId="0" applyBorder="0" applyProtection="0"/>
    <xf numFmtId="0" fontId="79" fillId="0" borderId="29" applyNumberFormat="0" applyProtection="0"/>
    <xf numFmtId="0" fontId="30" fillId="84" borderId="0" applyNumberFormat="0" applyBorder="0" applyProtection="0"/>
    <xf numFmtId="168" fontId="92" fillId="0" borderId="0" applyBorder="0" applyProtection="0"/>
    <xf numFmtId="0" fontId="30" fillId="83" borderId="0" applyNumberFormat="0" applyBorder="0" applyProtection="0"/>
    <xf numFmtId="0" fontId="73" fillId="116" borderId="0" applyNumberFormat="0" applyBorder="0" applyProtection="0"/>
    <xf numFmtId="0" fontId="30" fillId="87" borderId="0" applyNumberFormat="0" applyBorder="0" applyProtection="0"/>
    <xf numFmtId="0" fontId="30" fillId="83" borderId="0" applyNumberFormat="0" applyBorder="0" applyProtection="0"/>
    <xf numFmtId="168" fontId="100" fillId="0" borderId="0" applyBorder="0" applyProtection="0"/>
    <xf numFmtId="0" fontId="62" fillId="125" borderId="0" applyNumberFormat="0" applyBorder="0" applyProtection="0"/>
    <xf numFmtId="0" fontId="73" fillId="91" borderId="0" applyNumberFormat="0" applyBorder="0" applyProtection="0"/>
    <xf numFmtId="0" fontId="30" fillId="102" borderId="0" applyNumberFormat="0" applyBorder="0" applyProtection="0"/>
    <xf numFmtId="0" fontId="30" fillId="83" borderId="0" applyNumberFormat="0" applyBorder="0" applyProtection="0"/>
    <xf numFmtId="0" fontId="73" fillId="114" borderId="0" applyNumberFormat="0" applyBorder="0" applyProtection="0"/>
    <xf numFmtId="168" fontId="30" fillId="0" borderId="0" applyBorder="0" applyProtection="0"/>
    <xf numFmtId="0" fontId="73" fillId="119" borderId="0" applyNumberFormat="0" applyBorder="0" applyProtection="0"/>
    <xf numFmtId="168" fontId="30" fillId="0" borderId="0" applyBorder="0" applyProtection="0"/>
    <xf numFmtId="0" fontId="73" fillId="93" borderId="0" applyNumberFormat="0" applyBorder="0" applyProtection="0"/>
    <xf numFmtId="0" fontId="73" fillId="95" borderId="0" applyNumberFormat="0" applyBorder="0" applyProtection="0"/>
    <xf numFmtId="0" fontId="73" fillId="94" borderId="0" applyNumberFormat="0" applyBorder="0" applyProtection="0"/>
    <xf numFmtId="0" fontId="77" fillId="0" borderId="0" applyNumberFormat="0" applyBorder="0" applyProtection="0"/>
    <xf numFmtId="168" fontId="30" fillId="0" borderId="0" applyBorder="0" applyProtection="0"/>
    <xf numFmtId="173" fontId="102" fillId="0" borderId="0" applyFont="0" applyBorder="0" applyProtection="0"/>
    <xf numFmtId="0" fontId="30" fillId="91" borderId="0" applyNumberFormat="0" applyBorder="0" applyProtection="0"/>
    <xf numFmtId="0" fontId="30" fillId="86" borderId="0" applyNumberFormat="0" applyBorder="0" applyProtection="0"/>
    <xf numFmtId="168" fontId="104" fillId="0" borderId="0" applyBorder="0" applyProtection="0"/>
    <xf numFmtId="0" fontId="30" fillId="98" borderId="0" applyNumberFormat="0" applyBorder="0" applyProtection="0"/>
    <xf numFmtId="0" fontId="30" fillId="89" borderId="0" applyNumberFormat="0" applyBorder="0" applyProtection="0"/>
    <xf numFmtId="171" fontId="102" fillId="0" borderId="0" applyFont="0" applyBorder="0" applyProtection="0"/>
    <xf numFmtId="0" fontId="30" fillId="89" borderId="0" applyNumberFormat="0" applyBorder="0" applyProtection="0"/>
    <xf numFmtId="0" fontId="89" fillId="0" borderId="0" applyNumberFormat="0" applyBorder="0" applyProtection="0"/>
    <xf numFmtId="0" fontId="30" fillId="85" borderId="0" applyNumberFormat="0" applyBorder="0" applyProtection="0"/>
    <xf numFmtId="0" fontId="83" fillId="88" borderId="24" applyNumberFormat="0" applyProtection="0"/>
    <xf numFmtId="0" fontId="102" fillId="126" borderId="18" applyNumberFormat="0" applyFont="0" applyProtection="0"/>
    <xf numFmtId="168" fontId="30" fillId="0" borderId="0" applyBorder="0" applyProtection="0">
      <alignment horizontal="center"/>
    </xf>
    <xf numFmtId="0" fontId="86" fillId="0" borderId="0" applyNumberFormat="0" applyBorder="0" applyProtection="0"/>
    <xf numFmtId="0" fontId="30" fillId="90" borderId="0" applyNumberFormat="0" applyBorder="0" applyProtection="0"/>
    <xf numFmtId="173" fontId="30" fillId="0" borderId="0" applyBorder="0" applyProtection="0"/>
    <xf numFmtId="0" fontId="73" fillId="129" borderId="0" applyNumberFormat="0" applyBorder="0" applyProtection="0"/>
    <xf numFmtId="173" fontId="102" fillId="0" borderId="0" applyFont="0" applyBorder="0" applyProtection="0"/>
    <xf numFmtId="0" fontId="73" fillId="94" borderId="0" applyNumberFormat="0" applyBorder="0" applyProtection="0"/>
    <xf numFmtId="0" fontId="30" fillId="92" borderId="0" applyNumberFormat="0" applyBorder="0" applyProtection="0"/>
    <xf numFmtId="168" fontId="30" fillId="0" borderId="0" applyBorder="0" applyProtection="0">
      <alignment horizontal="center"/>
    </xf>
    <xf numFmtId="0" fontId="30" fillId="97" borderId="0" applyNumberFormat="0" applyBorder="0" applyProtection="0"/>
    <xf numFmtId="0" fontId="73" fillId="96" borderId="0" applyNumberFormat="0" applyBorder="0" applyProtection="0"/>
    <xf numFmtId="0" fontId="74" fillId="123" borderId="17" applyNumberFormat="0" applyProtection="0"/>
    <xf numFmtId="168" fontId="104" fillId="0" borderId="0" applyBorder="0" applyProtection="0">
      <alignment horizontal="center"/>
    </xf>
    <xf numFmtId="0" fontId="79" fillId="0" borderId="23" applyNumberFormat="0" applyProtection="0"/>
    <xf numFmtId="168" fontId="103" fillId="0" borderId="0" applyBorder="0" applyProtection="0">
      <alignment horizontal="center"/>
    </xf>
    <xf numFmtId="173" fontId="102" fillId="0" borderId="0" applyFont="0" applyBorder="0" applyProtection="0"/>
    <xf numFmtId="0" fontId="30" fillId="105" borderId="0" applyNumberFormat="0" applyBorder="0" applyProtection="0"/>
    <xf numFmtId="0" fontId="30" fillId="89" borderId="0" applyNumberFormat="0" applyBorder="0" applyProtection="0"/>
    <xf numFmtId="0" fontId="30" fillId="101" borderId="0" applyNumberFormat="0" applyBorder="0" applyProtection="0"/>
    <xf numFmtId="0" fontId="30" fillId="91" borderId="0" applyNumberFormat="0" applyBorder="0" applyProtection="0"/>
    <xf numFmtId="168" fontId="30" fillId="0" borderId="0" applyBorder="0" applyProtection="0"/>
    <xf numFmtId="0" fontId="30" fillId="87" borderId="0" applyNumberFormat="0" applyBorder="0" applyProtection="0"/>
    <xf numFmtId="173" fontId="102" fillId="0" borderId="0" applyFont="0" applyBorder="0" applyProtection="0"/>
    <xf numFmtId="0" fontId="61" fillId="121" borderId="0" applyNumberFormat="0" applyBorder="0" applyProtection="0"/>
    <xf numFmtId="0" fontId="84" fillId="131" borderId="25" applyNumberFormat="0" applyProtection="0"/>
    <xf numFmtId="168" fontId="30" fillId="0" borderId="0" applyBorder="0" applyProtection="0">
      <alignment horizontal="center"/>
    </xf>
    <xf numFmtId="0" fontId="73" fillId="109" borderId="0" applyNumberFormat="0" applyBorder="0" applyProtection="0"/>
    <xf numFmtId="168" fontId="30" fillId="0" borderId="0" applyBorder="0" applyProtection="0">
      <alignment horizontal="center"/>
    </xf>
    <xf numFmtId="168" fontId="30" fillId="0" borderId="0" applyBorder="0" applyProtection="0"/>
    <xf numFmtId="168" fontId="30" fillId="0" borderId="0" applyBorder="0" applyProtection="0"/>
    <xf numFmtId="0" fontId="30" fillId="83" borderId="0" applyNumberFormat="0" applyBorder="0" applyProtection="0"/>
    <xf numFmtId="0" fontId="91" fillId="133" borderId="0" applyNumberFormat="0" applyBorder="0" applyProtection="0"/>
    <xf numFmtId="173" fontId="102" fillId="0" borderId="0" applyFont="0" applyBorder="0" applyProtection="0"/>
    <xf numFmtId="0" fontId="73" fillId="96" borderId="0" applyNumberFormat="0" applyBorder="0" applyProtection="0"/>
    <xf numFmtId="0" fontId="30" fillId="85" borderId="0" applyNumberFormat="0" applyBorder="0" applyProtection="0"/>
    <xf numFmtId="173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30" fillId="83" borderId="0" applyNumberFormat="0" applyBorder="0" applyProtection="0"/>
    <xf numFmtId="0" fontId="73" fillId="112" borderId="0" applyNumberFormat="0" applyBorder="0" applyProtection="0"/>
    <xf numFmtId="0" fontId="76" fillId="0" borderId="21" applyNumberFormat="0" applyProtection="0"/>
    <xf numFmtId="0" fontId="85" fillId="131" borderId="24" applyNumberFormat="0" applyProtection="0"/>
    <xf numFmtId="0" fontId="73" fillId="94" borderId="0" applyNumberFormat="0" applyBorder="0" applyProtection="0"/>
    <xf numFmtId="168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84" fillId="131" borderId="25" applyNumberFormat="0" applyProtection="0"/>
    <xf numFmtId="0" fontId="99" fillId="85" borderId="0" applyNumberFormat="0" applyBorder="0" applyProtection="0"/>
    <xf numFmtId="168" fontId="30" fillId="0" borderId="0" applyBorder="0" applyProtection="0">
      <alignment horizontal="center"/>
    </xf>
    <xf numFmtId="0" fontId="105" fillId="0" borderId="0" applyNumberFormat="0" applyBorder="0" applyProtection="0">
      <alignment horizontal="center" textRotation="90"/>
    </xf>
    <xf numFmtId="173" fontId="102" fillId="0" borderId="0" applyFont="0" applyBorder="0" applyProtection="0"/>
    <xf numFmtId="168" fontId="30" fillId="0" borderId="0" applyBorder="0" applyProtection="0"/>
    <xf numFmtId="168" fontId="30" fillId="0" borderId="0" applyBorder="0" applyProtection="0">
      <alignment horizontal="center"/>
    </xf>
    <xf numFmtId="0" fontId="73" fillId="130" borderId="0" applyNumberFormat="0" applyBorder="0" applyProtection="0"/>
    <xf numFmtId="168" fontId="30" fillId="0" borderId="0" applyBorder="0" applyProtection="0"/>
    <xf numFmtId="0" fontId="89" fillId="0" borderId="28" applyNumberFormat="0" applyProtection="0"/>
    <xf numFmtId="0" fontId="83" fillId="88" borderId="24" applyNumberFormat="0" applyProtection="0"/>
    <xf numFmtId="0" fontId="73" fillId="95" borderId="0" applyNumberFormat="0" applyBorder="0" applyProtection="0"/>
    <xf numFmtId="168" fontId="100" fillId="0" borderId="0" applyBorder="0" applyProtection="0"/>
    <xf numFmtId="168" fontId="103" fillId="0" borderId="0" applyBorder="0" applyProtection="0">
      <alignment horizontal="center"/>
    </xf>
    <xf numFmtId="0" fontId="30" fillId="88" borderId="0" applyNumberFormat="0" applyBorder="0" applyProtection="0"/>
    <xf numFmtId="0" fontId="73" fillId="118" borderId="0" applyNumberFormat="0" applyBorder="0" applyProtection="0"/>
    <xf numFmtId="168" fontId="30" fillId="0" borderId="0" applyBorder="0" applyProtection="0"/>
    <xf numFmtId="0" fontId="106" fillId="0" borderId="0" applyNumberFormat="0" applyBorder="0" applyProtection="0"/>
    <xf numFmtId="169" fontId="106" fillId="0" borderId="0" applyBorder="0" applyProtection="0"/>
    <xf numFmtId="168" fontId="103" fillId="0" borderId="0" applyBorder="0" applyProtection="0">
      <alignment horizontal="center"/>
    </xf>
    <xf numFmtId="0" fontId="1" fillId="9" borderId="0" applyNumberFormat="0" applyBorder="0" applyAlignment="0" applyProtection="0"/>
    <xf numFmtId="0" fontId="47" fillId="21" borderId="0" applyNumberFormat="0" applyBorder="0" applyAlignment="0" applyProtection="0"/>
    <xf numFmtId="0" fontId="47" fillId="32" borderId="0" applyNumberFormat="0" applyBorder="0" applyAlignment="0" applyProtection="0"/>
    <xf numFmtId="0" fontId="47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6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5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0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10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9" fillId="43" borderId="2" applyNumberFormat="0" applyAlignment="0" applyProtection="0"/>
    <xf numFmtId="0" fontId="2" fillId="15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20" borderId="0" applyNumberFormat="0" applyBorder="0" applyAlignment="0" applyProtection="0"/>
    <xf numFmtId="0" fontId="8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8" fillId="15" borderId="1" applyNumberFormat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135" borderId="0" applyNumberFormat="0" applyBorder="0" applyAlignment="0" applyProtection="0"/>
    <xf numFmtId="0" fontId="2" fillId="135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8" fillId="15" borderId="1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7" fillId="136" borderId="0" applyNumberFormat="0" applyBorder="0" applyAlignment="0" applyProtection="0"/>
    <xf numFmtId="0" fontId="7" fillId="136" borderId="0" applyNumberFormat="0" applyBorder="0" applyAlignment="0" applyProtection="0"/>
    <xf numFmtId="0" fontId="2" fillId="0" borderId="0"/>
    <xf numFmtId="0" fontId="7" fillId="31" borderId="0" applyNumberFormat="0" applyBorder="0" applyAlignment="0" applyProtection="0"/>
    <xf numFmtId="0" fontId="23" fillId="0" borderId="0">
      <alignment horizontal="center"/>
    </xf>
    <xf numFmtId="0" fontId="7" fillId="35" borderId="0" applyNumberFormat="0" applyBorder="0" applyAlignment="0" applyProtection="0"/>
    <xf numFmtId="0" fontId="7" fillId="29" borderId="0" applyNumberFormat="0" applyBorder="0" applyAlignment="0" applyProtection="0"/>
    <xf numFmtId="0" fontId="7" fillId="37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8" fillId="15" borderId="1" applyNumberFormat="0" applyAlignment="0" applyProtection="0"/>
    <xf numFmtId="0" fontId="7" fillId="35" borderId="0" applyNumberFormat="0" applyBorder="0" applyAlignment="0" applyProtection="0"/>
    <xf numFmtId="0" fontId="8" fillId="15" borderId="1" applyNumberFormat="0" applyAlignment="0" applyProtection="0"/>
    <xf numFmtId="0" fontId="23" fillId="0" borderId="0">
      <alignment horizontal="center"/>
    </xf>
    <xf numFmtId="0" fontId="8" fillId="15" borderId="1" applyNumberFormat="0" applyAlignment="0" applyProtection="0"/>
    <xf numFmtId="0" fontId="9" fillId="43" borderId="2" applyNumberFormat="0" applyAlignment="0" applyProtection="0"/>
    <xf numFmtId="0" fontId="9" fillId="43" borderId="2" applyNumberFormat="0" applyAlignment="0" applyProtection="0"/>
    <xf numFmtId="0" fontId="2" fillId="0" borderId="0"/>
    <xf numFmtId="0" fontId="9" fillId="43" borderId="2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10" fillId="43" borderId="1" applyNumberFormat="0" applyAlignment="0" applyProtection="0"/>
    <xf numFmtId="0" fontId="7" fillId="31" borderId="0" applyNumberFormat="0" applyBorder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5" fillId="46" borderId="7" applyNumberFormat="0" applyAlignment="0" applyProtection="0"/>
    <xf numFmtId="0" fontId="7" fillId="22" borderId="0" applyNumberFormat="0" applyBorder="0" applyAlignment="0" applyProtection="0"/>
    <xf numFmtId="0" fontId="17" fillId="48" borderId="0" applyNumberFormat="0" applyBorder="0" applyAlignment="0" applyProtection="0"/>
    <xf numFmtId="0" fontId="7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7" fillId="27" borderId="0" applyNumberFormat="0" applyBorder="0" applyAlignment="0" applyProtection="0"/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1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3" fillId="0" borderId="0"/>
    <xf numFmtId="0" fontId="2" fillId="0" borderId="0"/>
    <xf numFmtId="0" fontId="2" fillId="134" borderId="0" applyNumberFormat="0" applyBorder="0" applyAlignment="0" applyProtection="0"/>
    <xf numFmtId="0" fontId="5" fillId="0" borderId="0"/>
    <xf numFmtId="0" fontId="2" fillId="13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8" fillId="6" borderId="0" applyNumberFormat="0" applyBorder="0" applyAlignment="0" applyProtection="0"/>
    <xf numFmtId="0" fontId="2" fillId="4" borderId="0" applyNumberFormat="0" applyBorder="0" applyAlignment="0" applyProtection="0"/>
    <xf numFmtId="0" fontId="108" fillId="50" borderId="8" applyNumberFormat="0" applyAlignment="0" applyProtection="0"/>
    <xf numFmtId="0" fontId="2" fillId="4" borderId="0" applyNumberFormat="0" applyBorder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0" fontId="2" fillId="4" borderId="0" applyNumberFormat="0" applyBorder="0" applyAlignment="0" applyProtection="0"/>
    <xf numFmtId="49" fontId="108" fillId="0" borderId="0" applyFill="0" applyBorder="0" applyAlignment="0"/>
    <xf numFmtId="0" fontId="2" fillId="4" borderId="0" applyNumberFormat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5" fillId="0" borderId="0"/>
    <xf numFmtId="0" fontId="10" fillId="43" borderId="1" applyNumberFormat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15" fillId="46" borderId="7" applyNumberFormat="0" applyAlignment="0" applyProtection="0"/>
    <xf numFmtId="0" fontId="17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1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3" fillId="0" borderId="0">
      <alignment horizontal="center"/>
    </xf>
    <xf numFmtId="0" fontId="23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8" fillId="6" borderId="0" applyNumberFormat="0" applyBorder="0" applyAlignment="0" applyProtection="0"/>
    <xf numFmtId="0" fontId="108" fillId="50" borderId="8" applyNumberFormat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49" fontId="108" fillId="0" borderId="0" applyFill="0" applyBorder="0" applyAlignment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7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7" fillId="33" borderId="0" applyNumberFormat="0" applyBorder="0" applyAlignment="0" applyProtection="0"/>
    <xf numFmtId="0" fontId="51" fillId="18" borderId="0" applyNumberFormat="0" applyBorder="0" applyAlignment="0" applyProtection="0"/>
    <xf numFmtId="0" fontId="7" fillId="20" borderId="0" applyNumberFormat="0" applyBorder="0" applyAlignment="0" applyProtection="0"/>
    <xf numFmtId="0" fontId="51" fillId="15" borderId="0" applyNumberFormat="0" applyBorder="0" applyAlignment="0" applyProtection="0"/>
    <xf numFmtId="0" fontId="2" fillId="10" borderId="0" applyNumberFormat="0" applyBorder="0" applyAlignment="0" applyProtection="0"/>
    <xf numFmtId="0" fontId="51" fillId="12" borderId="0" applyNumberFormat="0" applyBorder="0" applyAlignment="0" applyProtection="0"/>
    <xf numFmtId="0" fontId="2" fillId="10" borderId="0" applyNumberFormat="0" applyBorder="0" applyAlignment="0" applyProtection="0"/>
    <xf numFmtId="0" fontId="7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7" fillId="33" borderId="0" applyNumberFormat="0" applyBorder="0" applyAlignment="0" applyProtection="0"/>
    <xf numFmtId="0" fontId="51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7" borderId="0" applyNumberFormat="0" applyBorder="0" applyAlignment="0" applyProtection="0"/>
    <xf numFmtId="177" fontId="2" fillId="0" borderId="0" applyFill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7" fillId="27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7" fillId="29" borderId="0" applyNumberFormat="0" applyBorder="0" applyAlignment="0" applyProtection="0"/>
    <xf numFmtId="0" fontId="51" fillId="8" borderId="0" applyNumberFormat="0" applyBorder="0" applyAlignment="0" applyProtection="0"/>
    <xf numFmtId="0" fontId="2" fillId="25" borderId="0" applyNumberFormat="0" applyBorder="0" applyAlignment="0" applyProtection="0"/>
    <xf numFmtId="0" fontId="51" fillId="137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9" fillId="39" borderId="0" applyNumberFormat="0" applyBorder="0" applyAlignment="0" applyProtection="0"/>
    <xf numFmtId="0" fontId="7" fillId="20" borderId="0" applyNumberFormat="0" applyBorder="0" applyAlignment="0" applyProtection="0"/>
    <xf numFmtId="177" fontId="2" fillId="0" borderId="0" applyFill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2" borderId="0" applyNumberFormat="0" applyBorder="0" applyAlignment="0" applyProtection="0"/>
    <xf numFmtId="0" fontId="51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7" fillId="20" borderId="0" applyNumberFormat="0" applyBorder="0" applyAlignment="0" applyProtection="0"/>
    <xf numFmtId="0" fontId="2" fillId="15" borderId="0" applyNumberFormat="0" applyBorder="0" applyAlignment="0" applyProtection="0"/>
    <xf numFmtId="0" fontId="7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7" fillId="27" borderId="0" applyNumberFormat="0" applyBorder="0" applyAlignment="0" applyProtection="0"/>
    <xf numFmtId="0" fontId="2" fillId="10" borderId="0" applyNumberFormat="0" applyBorder="0" applyAlignment="0" applyProtection="0"/>
    <xf numFmtId="0" fontId="7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22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110" fillId="0" borderId="0"/>
    <xf numFmtId="0" fontId="11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1" fillId="126" borderId="18" applyNumberFormat="0" applyFont="0" applyProtection="0"/>
    <xf numFmtId="170" fontId="111" fillId="0" borderId="0" applyFont="0" applyBorder="0" applyProtection="0"/>
    <xf numFmtId="171" fontId="111" fillId="0" borderId="0" applyFont="0" applyBorder="0" applyProtection="0"/>
    <xf numFmtId="171" fontId="111" fillId="0" borderId="0" applyFont="0" applyBorder="0" applyProtection="0"/>
    <xf numFmtId="0" fontId="111" fillId="126" borderId="31" applyNumberFormat="0" applyFont="0" applyProtection="0"/>
    <xf numFmtId="0" fontId="2" fillId="58" borderId="18" applyNumberFormat="0" applyFont="0" applyAlignment="0" applyProtection="0"/>
    <xf numFmtId="172" fontId="111" fillId="0" borderId="0" applyFont="0" applyBorder="0" applyProtection="0"/>
    <xf numFmtId="49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65" fontId="2" fillId="0" borderId="0" applyFont="0" applyFill="0" applyBorder="0" applyAlignment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65" fontId="2" fillId="0" borderId="0" applyFont="0" applyFill="0" applyBorder="0" applyAlignment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29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9" fillId="0" borderId="0"/>
    <xf numFmtId="0" fontId="2" fillId="0" borderId="0" applyFill="0" applyProtection="0"/>
    <xf numFmtId="0" fontId="29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90">
    <xf numFmtId="0" fontId="0" fillId="0" borderId="0" xfId="0"/>
    <xf numFmtId="0" fontId="49" fillId="51" borderId="0" xfId="0" applyFont="1" applyFill="1" applyAlignment="1">
      <alignment vertical="top"/>
    </xf>
    <xf numFmtId="2" fontId="52" fillId="51" borderId="10" xfId="151" applyNumberFormat="1" applyFont="1" applyFill="1" applyBorder="1" applyAlignment="1">
      <alignment horizontal="center" vertical="center" wrapText="1"/>
    </xf>
    <xf numFmtId="2" fontId="52" fillId="51" borderId="33" xfId="151" applyNumberFormat="1" applyFont="1" applyFill="1" applyBorder="1" applyAlignment="1">
      <alignment horizontal="center" vertical="center" wrapText="1"/>
    </xf>
    <xf numFmtId="179" fontId="52" fillId="51" borderId="33" xfId="0" applyNumberFormat="1" applyFont="1" applyFill="1" applyBorder="1" applyAlignment="1">
      <alignment horizontal="center" vertical="center" wrapText="1"/>
    </xf>
    <xf numFmtId="0" fontId="117" fillId="51" borderId="33" xfId="0" applyFont="1" applyFill="1" applyBorder="1" applyAlignment="1">
      <alignment horizontal="center" vertical="center" wrapText="1"/>
    </xf>
    <xf numFmtId="0" fontId="117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vertical="top"/>
    </xf>
    <xf numFmtId="3" fontId="6" fillId="51" borderId="35" xfId="151" applyNumberFormat="1" applyFont="1" applyFill="1" applyBorder="1" applyAlignment="1">
      <alignment horizontal="left" vertical="top" wrapText="1"/>
    </xf>
    <xf numFmtId="3" fontId="6" fillId="51" borderId="35" xfId="151" applyNumberFormat="1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horizontal="center" vertical="top" wrapText="1"/>
    </xf>
    <xf numFmtId="2" fontId="116" fillId="51" borderId="35" xfId="0" applyNumberFormat="1" applyFont="1" applyFill="1" applyBorder="1" applyAlignment="1">
      <alignment vertical="top"/>
    </xf>
    <xf numFmtId="3" fontId="6" fillId="51" borderId="35" xfId="160" applyNumberFormat="1" applyFont="1" applyFill="1" applyBorder="1" applyAlignment="1">
      <alignment horizontal="left" vertical="top" wrapText="1"/>
    </xf>
    <xf numFmtId="3" fontId="6" fillId="51" borderId="35" xfId="160" applyNumberFormat="1" applyFont="1" applyFill="1" applyBorder="1" applyAlignment="1">
      <alignment vertical="top" wrapText="1"/>
    </xf>
    <xf numFmtId="3" fontId="6" fillId="51" borderId="35" xfId="151" applyNumberFormat="1" applyFont="1" applyFill="1" applyBorder="1" applyAlignment="1" applyProtection="1">
      <alignment horizontal="left" vertical="top" wrapText="1"/>
    </xf>
    <xf numFmtId="3" fontId="6" fillId="51" borderId="35" xfId="151" applyNumberFormat="1" applyFont="1" applyFill="1" applyBorder="1" applyAlignment="1" applyProtection="1">
      <alignment vertical="top" wrapText="1"/>
    </xf>
    <xf numFmtId="0" fontId="118" fillId="51" borderId="35" xfId="0" applyFont="1" applyFill="1" applyBorder="1" applyAlignment="1">
      <alignment horizontal="left" vertical="top" wrapText="1"/>
    </xf>
    <xf numFmtId="0" fontId="118" fillId="51" borderId="35" xfId="0" applyFont="1" applyFill="1" applyBorder="1" applyAlignment="1">
      <alignment vertical="top"/>
    </xf>
    <xf numFmtId="0" fontId="118" fillId="51" borderId="35" xfId="0" applyFont="1" applyFill="1" applyBorder="1" applyAlignment="1">
      <alignment horizontal="center" vertical="top"/>
    </xf>
    <xf numFmtId="3" fontId="6" fillId="51" borderId="35" xfId="152" applyNumberFormat="1" applyFont="1" applyFill="1" applyBorder="1" applyAlignment="1">
      <alignment horizontal="left" vertical="top" wrapText="1"/>
    </xf>
    <xf numFmtId="3" fontId="6" fillId="51" borderId="35" xfId="152" applyNumberFormat="1" applyFont="1" applyFill="1" applyBorder="1" applyAlignment="1">
      <alignment vertical="top" wrapText="1"/>
    </xf>
    <xf numFmtId="16" fontId="6" fillId="51" borderId="35" xfId="133" applyNumberFormat="1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 applyProtection="1">
      <alignment horizontal="center" vertical="top" wrapText="1"/>
      <protection locked="0"/>
    </xf>
    <xf numFmtId="2" fontId="6" fillId="51" borderId="35" xfId="151" applyNumberFormat="1" applyFont="1" applyFill="1" applyBorder="1" applyAlignment="1">
      <alignment horizontal="left" vertical="top" wrapText="1"/>
    </xf>
    <xf numFmtId="2" fontId="6" fillId="51" borderId="35" xfId="133" applyNumberFormat="1" applyFont="1" applyFill="1" applyBorder="1" applyAlignment="1">
      <alignment vertical="top" wrapText="1"/>
    </xf>
    <xf numFmtId="0" fontId="6" fillId="51" borderId="35" xfId="133" applyFont="1" applyFill="1" applyBorder="1" applyAlignment="1">
      <alignment horizontal="center" vertical="top" wrapText="1"/>
    </xf>
    <xf numFmtId="0" fontId="6" fillId="51" borderId="35" xfId="133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>
      <alignment horizontal="left" vertical="top" wrapText="1"/>
    </xf>
    <xf numFmtId="2" fontId="6" fillId="138" borderId="35" xfId="0" applyNumberFormat="1" applyFont="1" applyFill="1" applyBorder="1" applyAlignment="1">
      <alignment vertical="top" wrapText="1"/>
    </xf>
    <xf numFmtId="0" fontId="118" fillId="51" borderId="35" xfId="133" applyFont="1" applyFill="1" applyBorder="1" applyAlignment="1">
      <alignment horizontal="left" vertical="top" wrapText="1"/>
    </xf>
    <xf numFmtId="0" fontId="120" fillId="51" borderId="0" xfId="0" applyFont="1" applyFill="1"/>
    <xf numFmtId="0" fontId="112" fillId="51" borderId="0" xfId="0" applyFont="1" applyFill="1" applyAlignment="1">
      <alignment horizontal="center" vertical="center" wrapText="1"/>
    </xf>
    <xf numFmtId="0" fontId="112" fillId="51" borderId="0" xfId="0" applyFont="1" applyFill="1" applyAlignment="1">
      <alignment vertical="top"/>
    </xf>
    <xf numFmtId="4" fontId="120" fillId="51" borderId="0" xfId="0" applyNumberFormat="1" applyFont="1" applyFill="1"/>
    <xf numFmtId="0" fontId="117" fillId="51" borderId="10" xfId="0" applyFont="1" applyFill="1" applyBorder="1" applyAlignment="1">
      <alignment horizontal="center" vertical="center" wrapText="1"/>
    </xf>
    <xf numFmtId="0" fontId="120" fillId="51" borderId="0" xfId="0" applyFont="1" applyFill="1" applyAlignment="1">
      <alignment wrapText="1"/>
    </xf>
    <xf numFmtId="0" fontId="118" fillId="51" borderId="35" xfId="133" applyFont="1" applyFill="1" applyBorder="1" applyAlignment="1">
      <alignment vertical="top" wrapText="1"/>
    </xf>
    <xf numFmtId="0" fontId="117" fillId="51" borderId="34" xfId="0" applyFont="1" applyFill="1" applyBorder="1" applyAlignment="1">
      <alignment horizontal="center" vertical="center" wrapText="1"/>
    </xf>
    <xf numFmtId="0" fontId="117" fillId="0" borderId="35" xfId="0" applyFont="1" applyBorder="1" applyAlignment="1">
      <alignment horizontal="center" vertical="center" wrapText="1"/>
    </xf>
    <xf numFmtId="0" fontId="116" fillId="51" borderId="35" xfId="0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vertical="top" wrapText="1"/>
    </xf>
    <xf numFmtId="2" fontId="52" fillId="51" borderId="35" xfId="151" applyNumberFormat="1" applyFont="1" applyFill="1" applyBorder="1" applyAlignment="1">
      <alignment horizontal="center" vertical="top" wrapText="1"/>
    </xf>
    <xf numFmtId="0" fontId="52" fillId="51" borderId="35" xfId="151" applyNumberFormat="1" applyFont="1" applyFill="1" applyBorder="1" applyAlignment="1">
      <alignment horizontal="center" vertical="top" wrapText="1"/>
    </xf>
    <xf numFmtId="179" fontId="52" fillId="51" borderId="35" xfId="151" applyNumberFormat="1" applyFont="1" applyFill="1" applyBorder="1" applyAlignment="1">
      <alignment horizontal="center" vertical="top" wrapText="1"/>
    </xf>
    <xf numFmtId="0" fontId="117" fillId="51" borderId="35" xfId="0" applyFont="1" applyFill="1" applyBorder="1" applyAlignment="1">
      <alignment horizontal="center" vertical="center"/>
    </xf>
    <xf numFmtId="0" fontId="112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horizontal="center" vertical="top" wrapText="1"/>
    </xf>
    <xf numFmtId="0" fontId="6" fillId="51" borderId="35" xfId="0" applyFont="1" applyFill="1" applyBorder="1" applyAlignment="1" applyProtection="1">
      <alignment vertical="top" wrapText="1"/>
    </xf>
    <xf numFmtId="0" fontId="6" fillId="51" borderId="35" xfId="0" applyFont="1" applyFill="1" applyBorder="1" applyAlignment="1">
      <alignment vertical="top"/>
    </xf>
    <xf numFmtId="179" fontId="6" fillId="51" borderId="35" xfId="1617" applyNumberFormat="1" applyFont="1" applyFill="1" applyBorder="1" applyAlignment="1" applyProtection="1">
      <alignment horizontal="center" vertical="top" wrapText="1"/>
    </xf>
    <xf numFmtId="4" fontId="6" fillId="51" borderId="35" xfId="1615" applyNumberFormat="1" applyFont="1" applyFill="1" applyBorder="1" applyAlignment="1" applyProtection="1">
      <alignment horizontal="center" vertical="top" wrapText="1"/>
    </xf>
    <xf numFmtId="0" fontId="118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 applyProtection="1">
      <alignment horizontal="center" vertical="center" wrapText="1"/>
    </xf>
    <xf numFmtId="4" fontId="6" fillId="51" borderId="35" xfId="1615" applyNumberFormat="1" applyFont="1" applyFill="1" applyBorder="1" applyAlignment="1" applyProtection="1">
      <alignment horizontal="center" vertical="center" wrapText="1"/>
    </xf>
    <xf numFmtId="0" fontId="116" fillId="51" borderId="35" xfId="0" applyFont="1" applyFill="1" applyBorder="1" applyAlignment="1">
      <alignment vertical="center"/>
    </xf>
    <xf numFmtId="179" fontId="6" fillId="51" borderId="35" xfId="130" applyNumberFormat="1" applyFont="1" applyFill="1" applyBorder="1" applyAlignment="1" applyProtection="1">
      <alignment horizontal="center" vertical="top" wrapText="1"/>
    </xf>
    <xf numFmtId="4" fontId="6" fillId="51" borderId="35" xfId="130" applyNumberFormat="1" applyFont="1" applyFill="1" applyBorder="1" applyAlignment="1" applyProtection="1">
      <alignment horizontal="center" vertical="top" wrapText="1"/>
    </xf>
    <xf numFmtId="0" fontId="6" fillId="51" borderId="35" xfId="138" applyFont="1" applyFill="1" applyBorder="1" applyAlignment="1" applyProtection="1">
      <alignment vertical="top" wrapText="1"/>
    </xf>
    <xf numFmtId="179" fontId="6" fillId="51" borderId="35" xfId="1606" applyNumberFormat="1" applyFont="1" applyFill="1" applyBorder="1" applyAlignment="1" applyProtection="1">
      <alignment horizontal="center" vertical="top" wrapText="1"/>
    </xf>
    <xf numFmtId="4" fontId="6" fillId="51" borderId="35" xfId="1606" applyNumberFormat="1" applyFont="1" applyFill="1" applyBorder="1" applyAlignment="1" applyProtection="1">
      <alignment horizontal="center" vertical="top" wrapText="1"/>
    </xf>
    <xf numFmtId="0" fontId="6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>
      <alignment horizontal="center" vertical="top" wrapText="1"/>
    </xf>
    <xf numFmtId="4" fontId="6" fillId="51" borderId="35" xfId="1615" applyNumberFormat="1" applyFont="1" applyFill="1" applyBorder="1" applyAlignment="1">
      <alignment horizontal="center" vertical="top" wrapText="1"/>
    </xf>
    <xf numFmtId="179" fontId="6" fillId="51" borderId="35" xfId="151" applyNumberFormat="1" applyFont="1" applyFill="1" applyBorder="1" applyAlignment="1">
      <alignment horizontal="center" vertical="top" wrapText="1"/>
    </xf>
    <xf numFmtId="179" fontId="6" fillId="51" borderId="35" xfId="133" applyNumberFormat="1" applyFont="1" applyFill="1" applyBorder="1" applyAlignment="1" applyProtection="1">
      <alignment horizontal="center" vertical="top" wrapText="1"/>
      <protection locked="0"/>
    </xf>
    <xf numFmtId="179" fontId="6" fillId="51" borderId="35" xfId="0" applyNumberFormat="1" applyFont="1" applyFill="1" applyBorder="1" applyAlignment="1">
      <alignment horizontal="center" vertical="center"/>
    </xf>
    <xf numFmtId="2" fontId="6" fillId="51" borderId="35" xfId="133" applyNumberFormat="1" applyFont="1" applyFill="1" applyBorder="1" applyAlignment="1" applyProtection="1">
      <alignment vertical="top" wrapText="1"/>
      <protection locked="0"/>
    </xf>
    <xf numFmtId="4" fontId="118" fillId="51" borderId="35" xfId="0" applyNumberFormat="1" applyFont="1" applyFill="1" applyBorder="1" applyAlignment="1">
      <alignment vertical="top"/>
    </xf>
    <xf numFmtId="2" fontId="6" fillId="51" borderId="35" xfId="133" applyNumberFormat="1" applyFont="1" applyFill="1" applyBorder="1" applyAlignment="1">
      <alignment vertical="top"/>
    </xf>
    <xf numFmtId="0" fontId="6" fillId="51" borderId="35" xfId="133" applyFont="1" applyFill="1" applyBorder="1" applyAlignment="1">
      <alignment vertical="top"/>
    </xf>
    <xf numFmtId="16" fontId="6" fillId="138" borderId="35" xfId="0" applyNumberFormat="1" applyFont="1" applyFill="1" applyBorder="1" applyAlignment="1" applyProtection="1">
      <alignment horizontal="left" vertical="top" wrapText="1"/>
      <protection locked="0"/>
    </xf>
    <xf numFmtId="179" fontId="6" fillId="51" borderId="35" xfId="0" applyNumberFormat="1" applyFont="1" applyFill="1" applyBorder="1" applyAlignment="1" applyProtection="1">
      <alignment horizontal="center" vertical="top" wrapText="1"/>
      <protection locked="0"/>
    </xf>
    <xf numFmtId="3" fontId="118" fillId="51" borderId="35" xfId="0" applyNumberFormat="1" applyFont="1" applyFill="1" applyBorder="1" applyAlignment="1">
      <alignment vertical="top"/>
    </xf>
    <xf numFmtId="179" fontId="119" fillId="51" borderId="35" xfId="0" applyNumberFormat="1" applyFont="1" applyFill="1" applyBorder="1" applyAlignment="1">
      <alignment horizontal="center" vertical="center"/>
    </xf>
    <xf numFmtId="179" fontId="6" fillId="51" borderId="35" xfId="0" applyNumberFormat="1" applyFont="1" applyFill="1" applyBorder="1" applyAlignment="1">
      <alignment horizontal="center" vertical="top"/>
    </xf>
    <xf numFmtId="0" fontId="6" fillId="51" borderId="35" xfId="0" applyFont="1" applyFill="1" applyBorder="1" applyAlignment="1" applyProtection="1">
      <alignment vertical="top"/>
    </xf>
    <xf numFmtId="0" fontId="6" fillId="51" borderId="35" xfId="0" applyFont="1" applyFill="1" applyBorder="1" applyAlignment="1" applyProtection="1">
      <alignment horizontal="left" vertical="center"/>
    </xf>
    <xf numFmtId="0" fontId="6" fillId="51" borderId="35" xfId="138" applyFont="1" applyFill="1" applyBorder="1" applyAlignment="1" applyProtection="1">
      <alignment vertical="top"/>
    </xf>
    <xf numFmtId="2" fontId="121" fillId="51" borderId="35" xfId="151" applyNumberFormat="1" applyFont="1" applyFill="1" applyBorder="1" applyAlignment="1">
      <alignment horizontal="center" vertical="top" wrapText="1"/>
    </xf>
    <xf numFmtId="179" fontId="121" fillId="51" borderId="34" xfId="151" applyNumberFormat="1" applyFont="1" applyFill="1" applyBorder="1" applyAlignment="1">
      <alignment horizontal="center" vertical="center" wrapText="1"/>
    </xf>
    <xf numFmtId="0" fontId="31" fillId="51" borderId="35" xfId="0" applyFont="1" applyFill="1" applyBorder="1" applyAlignment="1">
      <alignment horizontal="center" vertical="center"/>
    </xf>
    <xf numFmtId="2" fontId="6" fillId="51" borderId="35" xfId="0" applyNumberFormat="1" applyFont="1" applyFill="1" applyBorder="1" applyAlignment="1">
      <alignment horizontal="center" vertical="top" wrapText="1"/>
    </xf>
    <xf numFmtId="0" fontId="31" fillId="51" borderId="35" xfId="0" applyFont="1" applyFill="1" applyBorder="1" applyAlignment="1">
      <alignment vertical="top"/>
    </xf>
    <xf numFmtId="0" fontId="121" fillId="51" borderId="35" xfId="0" applyFont="1" applyFill="1" applyBorder="1" applyAlignment="1">
      <alignment vertical="top"/>
    </xf>
    <xf numFmtId="179" fontId="121" fillId="51" borderId="35" xfId="1617" applyNumberFormat="1" applyFont="1" applyFill="1" applyBorder="1" applyAlignment="1" applyProtection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5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1620">
    <cellStyle name="20% - Акцент1" xfId="226" builtinId="30" customBuiltin="1"/>
    <cellStyle name="20% — акцент1" xfId="1333"/>
    <cellStyle name="20% - Акцент1 10" xfId="1371"/>
    <cellStyle name="20% - Акцент1 11" xfId="1402"/>
    <cellStyle name="20% - Акцент1 12" xfId="1312"/>
    <cellStyle name="20% - Акцент1 13" xfId="1415"/>
    <cellStyle name="20% - Акцент1 14" xfId="1438"/>
    <cellStyle name="20% - Акцент1 15" xfId="1439"/>
    <cellStyle name="20% - Акцент1 16" xfId="1501"/>
    <cellStyle name="20% - Акцент1 17" xfId="1506"/>
    <cellStyle name="20% - Акцент1 18" xfId="1510"/>
    <cellStyle name="20% - Акцент1 19" xfId="151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4"/>
    <cellStyle name="20% - Акцент1 2 2 2 2 2 2" xfId="853"/>
    <cellStyle name="20% - Акцент1 2 2 2 2 2 3" xfId="1029"/>
    <cellStyle name="20% - Акцент1 2 2 2 2 3" xfId="754"/>
    <cellStyle name="20% - Акцент1 2 2 2 2 3 2" xfId="1159"/>
    <cellStyle name="20% - Акцент1 2 2 2 3" xfId="264"/>
    <cellStyle name="20% - Акцент1 2 2 2 3 2" xfId="852"/>
    <cellStyle name="20% - Акцент1 2 2 2 4" xfId="746"/>
    <cellStyle name="20% - Акцент1 2 2 2_2 Потребность перечень на 2016 год ЛПО" xfId="954"/>
    <cellStyle name="20% - Акцент1 2 2 3" xfId="419"/>
    <cellStyle name="20% - Акцент1 2 2 3 2" xfId="851"/>
    <cellStyle name="20% - Акцент1 2 2 3 3" xfId="1027"/>
    <cellStyle name="20% - Акцент1 2 2 4" xfId="749"/>
    <cellStyle name="20% - Акцент1 2 2 4 2" xfId="1162"/>
    <cellStyle name="20% - Акцент1 2 2_2 Потребность перечень на 2016 год ЛПО" xfId="955"/>
    <cellStyle name="20% - Акцент1 2 3" xfId="5"/>
    <cellStyle name="20% - Акцент1 2 3 2" xfId="6"/>
    <cellStyle name="20% - Акцент1 2 3 2 2" xfId="442"/>
    <cellStyle name="20% - Акцент1 2 3 2 2 2" xfId="855"/>
    <cellStyle name="20% - Акцент1 2 3 2 2 3" xfId="1030"/>
    <cellStyle name="20% - Акцент1 2 3 2 3" xfId="682"/>
    <cellStyle name="20% - Акцент1 2 3 2 3 2" xfId="1157"/>
    <cellStyle name="20% - Акцент1 2 3 3" xfId="536"/>
    <cellStyle name="20% - Акцент1 2 3 3 2" xfId="854"/>
    <cellStyle name="20% - Акцент1 2 3 4" xfId="806"/>
    <cellStyle name="20% - Акцент1 2 3_2 Потребность перечень на 2016 год ЛПО" xfId="956"/>
    <cellStyle name="20% - Акцент1 2 4" xfId="322"/>
    <cellStyle name="20% - Акцент1 2 4 2" xfId="850"/>
    <cellStyle name="20% - Акцент1 2 4 3" xfId="1026"/>
    <cellStyle name="20% - Акцент1 2 5" xfId="814"/>
    <cellStyle name="20% - Акцент1 2 5 2" xfId="1164"/>
    <cellStyle name="20% - Акцент1 2_2 Потребность перечень на 2016 год ЛПО" xfId="957"/>
    <cellStyle name="20% - Акцент1 20" xfId="1585"/>
    <cellStyle name="20% - Акцент1 3" xfId="478"/>
    <cellStyle name="20% - Акцент1 4" xfId="849"/>
    <cellStyle name="20% - Акцент1 5" xfId="1017"/>
    <cellStyle name="20% - Акцент1 6" xfId="1003"/>
    <cellStyle name="20% - Акцент1 7" xfId="1018"/>
    <cellStyle name="20% - Акцент1 8" xfId="1019"/>
    <cellStyle name="20% - Акцент1 9" xfId="1020"/>
    <cellStyle name="20% - Акцент2" xfId="230" builtinId="34" customBuiltin="1"/>
    <cellStyle name="20% — акцент2" xfId="1331"/>
    <cellStyle name="20% - Акцент2 10" xfId="1336"/>
    <cellStyle name="20% - Акцент2 11" xfId="1401"/>
    <cellStyle name="20% - Акцент2 12" xfId="1313"/>
    <cellStyle name="20% - Акцент2 13" xfId="1414"/>
    <cellStyle name="20% - Акцент2 14" xfId="1433"/>
    <cellStyle name="20% - Акцент2 15" xfId="1441"/>
    <cellStyle name="20% - Акцент2 16" xfId="1499"/>
    <cellStyle name="20% - Акцент2 17" xfId="1505"/>
    <cellStyle name="20% - Акцент2 18" xfId="1509"/>
    <cellStyle name="20% - Акцент2 19" xfId="1517"/>
    <cellStyle name="20% - Акцент2 2" xfId="7"/>
    <cellStyle name="20% - Акцент2 2 2" xfId="8"/>
    <cellStyle name="20% - Акцент2 2 2 2" xfId="380"/>
    <cellStyle name="20% - Акцент2 2 2 2 2" xfId="857"/>
    <cellStyle name="20% - Акцент2 2 2 3" xfId="691"/>
    <cellStyle name="20% - Акцент2 2 3" xfId="562"/>
    <cellStyle name="20% - Акцент2 2 3 2" xfId="856"/>
    <cellStyle name="20% - Акцент2 2 3 3" xfId="1031"/>
    <cellStyle name="20% - Акцент2 2 4" xfId="744"/>
    <cellStyle name="20% - Акцент2 2 4 2" xfId="1155"/>
    <cellStyle name="20% - Акцент2 2_2 Потребность перечень на 2016 год ЛПО" xfId="958"/>
    <cellStyle name="20% - Акцент2 20" xfId="1584"/>
    <cellStyle name="20% - Акцент2 3" xfId="482"/>
    <cellStyle name="20% - Акцент2 4" xfId="846"/>
    <cellStyle name="20% - Акцент2 5" xfId="1013"/>
    <cellStyle name="20% - Акцент2 6" xfId="1000"/>
    <cellStyle name="20% - Акцент2 7" xfId="1015"/>
    <cellStyle name="20% - Акцент2 8" xfId="1002"/>
    <cellStyle name="20% - Акцент2 9" xfId="1016"/>
    <cellStyle name="20% - Акцент3" xfId="234" builtinId="38" customBuiltin="1"/>
    <cellStyle name="20% — акцент3" xfId="1368"/>
    <cellStyle name="20% - Акцент3 10" xfId="1308"/>
    <cellStyle name="20% - Акцент3 11" xfId="1400"/>
    <cellStyle name="20% - Акцент3 12" xfId="1349"/>
    <cellStyle name="20% - Акцент3 13" xfId="1413"/>
    <cellStyle name="20% - Акцент3 14" xfId="1432"/>
    <cellStyle name="20% - Акцент3 15" xfId="1442"/>
    <cellStyle name="20% - Акцент3 16" xfId="1498"/>
    <cellStyle name="20% - Акцент3 17" xfId="1504"/>
    <cellStyle name="20% - Акцент3 18" xfId="1508"/>
    <cellStyle name="20% - Акцент3 19" xfId="1525"/>
    <cellStyle name="20% - Акцент3 2" xfId="9"/>
    <cellStyle name="20% - Акцент3 2 2" xfId="10"/>
    <cellStyle name="20% - Акцент3 2 2 2" xfId="394"/>
    <cellStyle name="20% - Акцент3 2 2 2 2" xfId="859"/>
    <cellStyle name="20% - Акцент3 2 2 3" xfId="810"/>
    <cellStyle name="20% - Акцент3 2 3" xfId="282"/>
    <cellStyle name="20% - Акцент3 2 3 2" xfId="858"/>
    <cellStyle name="20% - Акцент3 2 3 3" xfId="1033"/>
    <cellStyle name="20% - Акцент3 2 4" xfId="773"/>
    <cellStyle name="20% - Акцент3 2 4 2" xfId="1154"/>
    <cellStyle name="20% - Акцент3 2_2 Потребность перечень на 2016 год ЛПО" xfId="959"/>
    <cellStyle name="20% - Акцент3 20" xfId="1592"/>
    <cellStyle name="20% - Акцент3 3" xfId="486"/>
    <cellStyle name="20% - Акцент3 4" xfId="847"/>
    <cellStyle name="20% - Акцент3 5" xfId="1011"/>
    <cellStyle name="20% - Акцент3 6" xfId="998"/>
    <cellStyle name="20% - Акцент3 7" xfId="1012"/>
    <cellStyle name="20% - Акцент3 8" xfId="999"/>
    <cellStyle name="20% - Акцент3 9" xfId="1014"/>
    <cellStyle name="20% - Акцент4" xfId="238" builtinId="42" customBuiltin="1"/>
    <cellStyle name="20% — акцент4" xfId="1393"/>
    <cellStyle name="20% - Акцент4 10" xfId="1369"/>
    <cellStyle name="20% - Акцент4 11" xfId="1399"/>
    <cellStyle name="20% - Акцент4 12" xfId="1314"/>
    <cellStyle name="20% - Акцент4 13" xfId="1403"/>
    <cellStyle name="20% - Акцент4 14" xfId="1423"/>
    <cellStyle name="20% - Акцент4 15" xfId="1444"/>
    <cellStyle name="20% - Акцент4 16" xfId="1496"/>
    <cellStyle name="20% - Акцент4 17" xfId="1503"/>
    <cellStyle name="20% - Акцент4 18" xfId="1507"/>
    <cellStyle name="20% - Акцент4 19" xfId="1530"/>
    <cellStyle name="20% - Акцент4 2" xfId="11"/>
    <cellStyle name="20% - Акцент4 2 2" xfId="12"/>
    <cellStyle name="20% - Акцент4 2 2 2" xfId="414"/>
    <cellStyle name="20% - Акцент4 2 2 2 2" xfId="861"/>
    <cellStyle name="20% - Акцент4 2 2 3" xfId="693"/>
    <cellStyle name="20% - Акцент4 2 3" xfId="425"/>
    <cellStyle name="20% - Акцент4 2 3 2" xfId="860"/>
    <cellStyle name="20% - Акцент4 2 3 3" xfId="1034"/>
    <cellStyle name="20% - Акцент4 2 4" xfId="766"/>
    <cellStyle name="20% - Акцент4 2 4 2" xfId="1153"/>
    <cellStyle name="20% - Акцент4 2_2 Потребность перечень на 2016 год ЛПО" xfId="960"/>
    <cellStyle name="20% - Акцент4 20" xfId="1597"/>
    <cellStyle name="20% - Акцент4 3" xfId="490"/>
    <cellStyle name="20% - Акцент4 4" xfId="842"/>
    <cellStyle name="20% - Акцент4 5" xfId="1008"/>
    <cellStyle name="20% - Акцент4 6" xfId="996"/>
    <cellStyle name="20% - Акцент4 7" xfId="1009"/>
    <cellStyle name="20% - Акцент4 8" xfId="997"/>
    <cellStyle name="20% - Акцент4 9" xfId="1010"/>
    <cellStyle name="20% - Акцент5" xfId="242" builtinId="46" customBuiltin="1"/>
    <cellStyle name="20% — акцент5" xfId="1339"/>
    <cellStyle name="20% - Акцент5 10" xfId="1495"/>
    <cellStyle name="20% - Акцент5 11" xfId="1502"/>
    <cellStyle name="20% - Акцент5 12" xfId="1500"/>
    <cellStyle name="20% - Акцент5 13" xfId="1519"/>
    <cellStyle name="20% - Акцент5 14" xfId="158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7"/>
    <cellStyle name="20% - Акцент5 2 2 2 2 2 2" xfId="865"/>
    <cellStyle name="20% - Акцент5 2 2 2 2 2 3" xfId="1038"/>
    <cellStyle name="20% - Акцент5 2 2 2 2 3" xfId="633"/>
    <cellStyle name="20% - Акцент5 2 2 2 2 3 2" xfId="1147"/>
    <cellStyle name="20% - Акцент5 2 2 2 3" xfId="526"/>
    <cellStyle name="20% - Акцент5 2 2 2 3 2" xfId="864"/>
    <cellStyle name="20% - Акцент5 2 2 2 4" xfId="748"/>
    <cellStyle name="20% - Акцент5 2 2 2_2 Потребность перечень на 2016 год ЛПО" xfId="961"/>
    <cellStyle name="20% - Акцент5 2 2 3" xfId="352"/>
    <cellStyle name="20% - Акцент5 2 2 3 2" xfId="863"/>
    <cellStyle name="20% - Акцент5 2 2 3 3" xfId="1037"/>
    <cellStyle name="20% - Акцент5 2 2 4" xfId="628"/>
    <cellStyle name="20% - Акцент5 2 2 4 2" xfId="1149"/>
    <cellStyle name="20% - Акцент5 2 2_2 Потребность перечень на 2016 год ЛПО" xfId="962"/>
    <cellStyle name="20% - Акцент5 2 3" xfId="17"/>
    <cellStyle name="20% - Акцент5 2 3 2" xfId="18"/>
    <cellStyle name="20% - Акцент5 2 3 2 2" xfId="305"/>
    <cellStyle name="20% - Акцент5 2 3 2 2 2" xfId="867"/>
    <cellStyle name="20% - Акцент5 2 3 2 2 3" xfId="1040"/>
    <cellStyle name="20% - Акцент5 2 3 2 3" xfId="593"/>
    <cellStyle name="20% - Акцент5 2 3 2 3 2" xfId="1144"/>
    <cellStyle name="20% - Акцент5 2 3 3" xfId="438"/>
    <cellStyle name="20% - Акцент5 2 3 3 2" xfId="866"/>
    <cellStyle name="20% - Акцент5 2 3 4" xfId="586"/>
    <cellStyle name="20% - Акцент5 2 3_2 Потребность перечень на 2016 год ЛПО" xfId="963"/>
    <cellStyle name="20% - Акцент5 2 4" xfId="418"/>
    <cellStyle name="20% - Акцент5 2 4 2" xfId="862"/>
    <cellStyle name="20% - Акцент5 2 4 3" xfId="1036"/>
    <cellStyle name="20% - Акцент5 2 5" xfId="797"/>
    <cellStyle name="20% - Акцент5 2 5 2" xfId="1150"/>
    <cellStyle name="20% - Акцент5 2_2 Потребность перечень на 2016 год ЛПО" xfId="964"/>
    <cellStyle name="20% - Акцент5 3" xfId="494"/>
    <cellStyle name="20% - Акцент5 4" xfId="1347"/>
    <cellStyle name="20% - Акцент5 5" xfId="1398"/>
    <cellStyle name="20% - Акцент5 6" xfId="1350"/>
    <cellStyle name="20% - Акцент5 7" xfId="1412"/>
    <cellStyle name="20% - Акцент5 8" xfId="1431"/>
    <cellStyle name="20% - Акцент5 9" xfId="1445"/>
    <cellStyle name="20% - Акцент6" xfId="246" builtinId="50" customBuiltin="1"/>
    <cellStyle name="20% — акцент6" xfId="1366"/>
    <cellStyle name="20% - Акцент6 10" xfId="1493"/>
    <cellStyle name="20% - Акцент6 11" xfId="1440"/>
    <cellStyle name="20% - Акцент6 12" xfId="1497"/>
    <cellStyle name="20% - Акцент6 13" xfId="1524"/>
    <cellStyle name="20% - Акцент6 14" xfId="159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1"/>
    <cellStyle name="20% - Акцент6 2 2 2 2 2 2" xfId="871"/>
    <cellStyle name="20% - Акцент6 2 2 2 2 3" xfId="836"/>
    <cellStyle name="20% - Акцент6 2 2 2 3" xfId="267"/>
    <cellStyle name="20% - Акцент6 2 2 2 3 2" xfId="870"/>
    <cellStyle name="20% - Акцент6 2 2 2 3 3" xfId="1042"/>
    <cellStyle name="20% - Акцент6 2 2 2 4" xfId="646"/>
    <cellStyle name="20% - Акцент6 2 2 2 4 2" xfId="1140"/>
    <cellStyle name="20% - Акцент6 2 2 2_2 Потребность перечень на 2016 год ЛПО" xfId="965"/>
    <cellStyle name="20% - Акцент6 2 2 3" xfId="301"/>
    <cellStyle name="20% - Акцент6 2 2 3 2" xfId="869"/>
    <cellStyle name="20% - Акцент6 2 2 4" xfId="653"/>
    <cellStyle name="20% - Акцент6 2 2_2 Потребность перечень на 2016 год ЛПО" xfId="966"/>
    <cellStyle name="20% - Акцент6 2 3" xfId="23"/>
    <cellStyle name="20% - Акцент6 2 3 2" xfId="24"/>
    <cellStyle name="20% - Акцент6 2 3 2 2" xfId="411"/>
    <cellStyle name="20% - Акцент6 2 3 2 2 2" xfId="873"/>
    <cellStyle name="20% - Акцент6 2 3 2 3" xfId="684"/>
    <cellStyle name="20% - Акцент6 2 3 3" xfId="514"/>
    <cellStyle name="20% - Акцент6 2 3 3 2" xfId="872"/>
    <cellStyle name="20% - Акцент6 2 3 3 3" xfId="1044"/>
    <cellStyle name="20% - Акцент6 2 3 4" xfId="733"/>
    <cellStyle name="20% - Акцент6 2 3 4 2" xfId="1138"/>
    <cellStyle name="20% - Акцент6 2 3_2 Потребность перечень на 2016 год ЛПО" xfId="967"/>
    <cellStyle name="20% - Акцент6 2 4" xfId="413"/>
    <cellStyle name="20% - Акцент6 2 4 2" xfId="868"/>
    <cellStyle name="20% - Акцент6 2 4 3" xfId="1041"/>
    <cellStyle name="20% - Акцент6 2 5" xfId="602"/>
    <cellStyle name="20% - Акцент6 2 5 2" xfId="1143"/>
    <cellStyle name="20% - Акцент6 2_2 Потребность перечень на 2016 год ЛПО" xfId="968"/>
    <cellStyle name="20% - Акцент6 3" xfId="498"/>
    <cellStyle name="20% - Акцент6 4" xfId="1380"/>
    <cellStyle name="20% - Акцент6 5" xfId="1397"/>
    <cellStyle name="20% - Акцент6 6" xfId="1353"/>
    <cellStyle name="20% - Акцент6 7" xfId="1436"/>
    <cellStyle name="20% - Акцент6 8" xfId="1407"/>
    <cellStyle name="20% - Акцент6 9" xfId="1448"/>
    <cellStyle name="40% - Акцент1" xfId="227" builtinId="31" customBuiltin="1"/>
    <cellStyle name="40% — акцент1" xfId="1329"/>
    <cellStyle name="40% - Акцент1 10" xfId="1490"/>
    <cellStyle name="40% - Акцент1 11" xfId="1443"/>
    <cellStyle name="40% - Акцент1 12" xfId="1494"/>
    <cellStyle name="40% - Акцент1 13" xfId="1516"/>
    <cellStyle name="40% - Акцент1 14" xfId="1583"/>
    <cellStyle name="40% - Акцент1 2" xfId="25"/>
    <cellStyle name="40% - Акцент1 2 2" xfId="26"/>
    <cellStyle name="40% - Акцент1 2 2 2" xfId="283"/>
    <cellStyle name="40% - Акцент1 2 2 2 2" xfId="875"/>
    <cellStyle name="40% - Акцент1 2 2 2 3" xfId="1046"/>
    <cellStyle name="40% - Акцент1 2 2 3" xfId="771"/>
    <cellStyle name="40% - Акцент1 2 2 3 2" xfId="1131"/>
    <cellStyle name="40% - Акцент1 2 3" xfId="304"/>
    <cellStyle name="40% - Акцент1 2 3 2" xfId="874"/>
    <cellStyle name="40% - Акцент1 2 3 3" xfId="1045"/>
    <cellStyle name="40% - Акцент1 2 4" xfId="617"/>
    <cellStyle name="40% - Акцент1 2 4 2" xfId="1133"/>
    <cellStyle name="40% - Акцент1 2_2 Потребность перечень на 2016 год ЛПО" xfId="969"/>
    <cellStyle name="40% - Акцент1 3" xfId="479"/>
    <cellStyle name="40% - Акцент1 4" xfId="1351"/>
    <cellStyle name="40% - Акцент1 5" xfId="1396"/>
    <cellStyle name="40% - Акцент1 6" xfId="1316"/>
    <cellStyle name="40% - Акцент1 7" xfId="1434"/>
    <cellStyle name="40% - Акцент1 8" xfId="1419"/>
    <cellStyle name="40% - Акцент1 9" xfId="1450"/>
    <cellStyle name="40% - Акцент2" xfId="231" builtinId="35" customBuiltin="1"/>
    <cellStyle name="40% — акцент2" xfId="1364"/>
    <cellStyle name="40% - Акцент2 10" xfId="1489"/>
    <cellStyle name="40% - Акцент2 11" xfId="1446"/>
    <cellStyle name="40% - Акцент2 12" xfId="1492"/>
    <cellStyle name="40% - Акцент2 13" xfId="1523"/>
    <cellStyle name="40% - Акцент2 14" xfId="1590"/>
    <cellStyle name="40% - Акцент2 2" xfId="27"/>
    <cellStyle name="40% - Акцент2 2 2" xfId="28"/>
    <cellStyle name="40% - Акцент2 2 2 2" xfId="385"/>
    <cellStyle name="40% - Акцент2 2 2 2 2" xfId="877"/>
    <cellStyle name="40% - Акцент2 2 2 3" xfId="778"/>
    <cellStyle name="40% - Акцент2 2 3" xfId="261"/>
    <cellStyle name="40% - Акцент2 2 3 2" xfId="876"/>
    <cellStyle name="40% - Акцент2 2 3 3" xfId="1047"/>
    <cellStyle name="40% - Акцент2 2 4" xfId="671"/>
    <cellStyle name="40% - Акцент2 2 4 2" xfId="1128"/>
    <cellStyle name="40% - Акцент2 2_2 Потребность перечень на 2016 год ЛПО" xfId="970"/>
    <cellStyle name="40% - Акцент2 3" xfId="483"/>
    <cellStyle name="40% - Акцент2 4" xfId="1381"/>
    <cellStyle name="40% - Акцент2 5" xfId="1395"/>
    <cellStyle name="40% - Акцент2 6" xfId="1318"/>
    <cellStyle name="40% - Акцент2 7" xfId="1404"/>
    <cellStyle name="40% - Акцент2 8" xfId="1408"/>
    <cellStyle name="40% - Акцент2 9" xfId="1452"/>
    <cellStyle name="40% - Акцент3" xfId="235" builtinId="39" customBuiltin="1"/>
    <cellStyle name="40% — акцент3" xfId="1363"/>
    <cellStyle name="40% - Акцент3 10" xfId="1352"/>
    <cellStyle name="40% - Акцент3 11" xfId="1394"/>
    <cellStyle name="40% - Акцент3 12" xfId="1319"/>
    <cellStyle name="40% - Акцент3 13" xfId="1421"/>
    <cellStyle name="40% - Акцент3 14" xfId="1416"/>
    <cellStyle name="40% - Акцент3 15" xfId="1454"/>
    <cellStyle name="40% - Акцент3 16" xfId="1487"/>
    <cellStyle name="40% - Акцент3 17" xfId="1447"/>
    <cellStyle name="40% - Акцент3 18" xfId="1491"/>
    <cellStyle name="40% - Акцент3 19" xfId="1522"/>
    <cellStyle name="40% - Акцент3 2" xfId="29"/>
    <cellStyle name="40% - Акцент3 2 2" xfId="30"/>
    <cellStyle name="40% - Акцент3 2 2 2" xfId="31"/>
    <cellStyle name="40% - Акцент3 2 2 2 2" xfId="377"/>
    <cellStyle name="40% - Акцент3 2 2 2 2 2" xfId="880"/>
    <cellStyle name="40% - Акцент3 2 2 2 2 3" xfId="1050"/>
    <cellStyle name="40% - Акцент3 2 2 2 3" xfId="736"/>
    <cellStyle name="40% - Акцент3 2 2 2 3 2" xfId="1122"/>
    <cellStyle name="40% - Акцент3 2 2 3" xfId="403"/>
    <cellStyle name="40% - Акцент3 2 2 3 2" xfId="879"/>
    <cellStyle name="40% - Акцент3 2 2 4" xfId="652"/>
    <cellStyle name="40% - Акцент3 2 2_2 Потребность перечень на 2016 год ЛПО" xfId="971"/>
    <cellStyle name="40% - Акцент3 2 3" xfId="32"/>
    <cellStyle name="40% - Акцент3 2 3 2" xfId="307"/>
    <cellStyle name="40% - Акцент3 2 3 2 2" xfId="881"/>
    <cellStyle name="40% - Акцент3 2 3 2 3" xfId="1051"/>
    <cellStyle name="40% - Акцент3 2 3 3" xfId="795"/>
    <cellStyle name="40% - Акцент3 2 3 3 2" xfId="1121"/>
    <cellStyle name="40% - Акцент3 2 4" xfId="383"/>
    <cellStyle name="40% - Акцент3 2 4 2" xfId="878"/>
    <cellStyle name="40% - Акцент3 2 4 3" xfId="1049"/>
    <cellStyle name="40% - Акцент3 2 5" xfId="765"/>
    <cellStyle name="40% - Акцент3 2 5 2" xfId="1127"/>
    <cellStyle name="40% - Акцент3 2_2 Потребность перечень на 2016 год ЛПО" xfId="972"/>
    <cellStyle name="40% - Акцент3 20" xfId="1589"/>
    <cellStyle name="40% - Акцент3 3" xfId="487"/>
    <cellStyle name="40% - Акцент3 4" xfId="848"/>
    <cellStyle name="40% - Акцент3 5" xfId="1007"/>
    <cellStyle name="40% - Акцент3 6" xfId="993"/>
    <cellStyle name="40% - Акцент3 7" xfId="1006"/>
    <cellStyle name="40% - Акцент3 8" xfId="992"/>
    <cellStyle name="40% - Акцент3 9" xfId="1005"/>
    <cellStyle name="40% - Акцент4" xfId="239" builtinId="43" customBuiltin="1"/>
    <cellStyle name="40% — акцент4" xfId="1327"/>
    <cellStyle name="40% - Акцент4 10" xfId="1485"/>
    <cellStyle name="40% - Акцент4 11" xfId="1449"/>
    <cellStyle name="40% - Акцент4 12" xfId="1488"/>
    <cellStyle name="40% - Акцент4 13" xfId="1515"/>
    <cellStyle name="40% - Акцент4 14" xfId="1582"/>
    <cellStyle name="40% - Акцент4 2" xfId="33"/>
    <cellStyle name="40% - Акцент4 2 2" xfId="34"/>
    <cellStyle name="40% - Акцент4 2 2 2" xfId="501"/>
    <cellStyle name="40% - Акцент4 2 2 2 2" xfId="883"/>
    <cellStyle name="40% - Акцент4 2 2 3" xfId="594"/>
    <cellStyle name="40% - Акцент4 2 3" xfId="368"/>
    <cellStyle name="40% - Акцент4 2 3 2" xfId="882"/>
    <cellStyle name="40% - Акцент4 2 3 3" xfId="1052"/>
    <cellStyle name="40% - Акцент4 2 4" xfId="679"/>
    <cellStyle name="40% - Акцент4 2 4 2" xfId="1119"/>
    <cellStyle name="40% - Акцент4 2_2 Потребность перечень на 2016 год ЛПО" xfId="973"/>
    <cellStyle name="40% - Акцент4 3" xfId="491"/>
    <cellStyle name="40% - Акцент4 4" xfId="1382"/>
    <cellStyle name="40% - Акцент4 5" xfId="1332"/>
    <cellStyle name="40% - Акцент4 6" xfId="1334"/>
    <cellStyle name="40% - Акцент4 7" xfId="1420"/>
    <cellStyle name="40% - Акцент4 8" xfId="1405"/>
    <cellStyle name="40% - Акцент4 9" xfId="1456"/>
    <cellStyle name="40% - Акцент5" xfId="243" builtinId="47" customBuiltin="1"/>
    <cellStyle name="40% — акцент5" xfId="1326"/>
    <cellStyle name="40% - Акцент5 10" xfId="1483"/>
    <cellStyle name="40% - Акцент5 11" xfId="1451"/>
    <cellStyle name="40% - Акцент5 12" xfId="1486"/>
    <cellStyle name="40% - Акцент5 13" xfId="1514"/>
    <cellStyle name="40% - Акцент5 14" xfId="1581"/>
    <cellStyle name="40% - Акцент5 2" xfId="35"/>
    <cellStyle name="40% - Акцент5 2 2" xfId="36"/>
    <cellStyle name="40% - Акцент5 2 2 2" xfId="532"/>
    <cellStyle name="40% - Акцент5 2 2 2 2" xfId="885"/>
    <cellStyle name="40% - Акцент5 2 2 2 3" xfId="1055"/>
    <cellStyle name="40% - Акцент5 2 2 3" xfId="769"/>
    <cellStyle name="40% - Акцент5 2 2 3 2" xfId="1115"/>
    <cellStyle name="40% - Акцент5 2 3" xfId="316"/>
    <cellStyle name="40% - Акцент5 2 3 2" xfId="884"/>
    <cellStyle name="40% - Акцент5 2 3 3" xfId="1054"/>
    <cellStyle name="40% - Акцент5 2 4" xfId="793"/>
    <cellStyle name="40% - Акцент5 2 4 2" xfId="1117"/>
    <cellStyle name="40% - Акцент5 2_2 Потребность перечень на 2016 год ЛПО" xfId="974"/>
    <cellStyle name="40% - Акцент5 3" xfId="495"/>
    <cellStyle name="40% - Акцент5 4" xfId="1383"/>
    <cellStyle name="40% - Акцент5 5" xfId="1322"/>
    <cellStyle name="40% - Акцент5 6" xfId="1384"/>
    <cellStyle name="40% - Акцент5 7" xfId="1406"/>
    <cellStyle name="40% - Акцент5 8" xfId="1409"/>
    <cellStyle name="40% - Акцент5 9" xfId="1458"/>
    <cellStyle name="40% - Акцент6" xfId="247" builtinId="51" customBuiltin="1"/>
    <cellStyle name="40% — акцент6" xfId="1361"/>
    <cellStyle name="40% - Акцент6 10" xfId="1481"/>
    <cellStyle name="40% - Акцент6 11" xfId="1453"/>
    <cellStyle name="40% - Акцент6 12" xfId="1484"/>
    <cellStyle name="40% - Акцент6 13" xfId="1521"/>
    <cellStyle name="40% - Акцент6 14" xfId="1588"/>
    <cellStyle name="40% - Акцент6 2" xfId="37"/>
    <cellStyle name="40% - Акцент6 2 2" xfId="38"/>
    <cellStyle name="40% - Акцент6 2 2 2" xfId="395"/>
    <cellStyle name="40% - Акцент6 2 2 2 2" xfId="887"/>
    <cellStyle name="40% - Акцент6 2 2 2 3" xfId="1057"/>
    <cellStyle name="40% - Акцент6 2 2 3" xfId="638"/>
    <cellStyle name="40% - Акцент6 2 2 3 2" xfId="1111"/>
    <cellStyle name="40% - Акцент6 2 3" xfId="401"/>
    <cellStyle name="40% - Акцент6 2 3 2" xfId="886"/>
    <cellStyle name="40% - Акцент6 2 3 3" xfId="1056"/>
    <cellStyle name="40% - Акцент6 2 4" xfId="783"/>
    <cellStyle name="40% - Акцент6 2 4 2" xfId="1113"/>
    <cellStyle name="40% - Акцент6 2_2 Потребность перечень на 2016 год ЛПО" xfId="975"/>
    <cellStyle name="40% - Акцент6 3" xfId="499"/>
    <cellStyle name="40% - Акцент6 4" xfId="1315"/>
    <cellStyle name="40% - Акцент6 5" xfId="1367"/>
    <cellStyle name="40% - Акцент6 6" xfId="1321"/>
    <cellStyle name="40% - Акцент6 7" xfId="1426"/>
    <cellStyle name="40% - Акцент6 8" xfId="1422"/>
    <cellStyle name="40% - Акцент6 9" xfId="1460"/>
    <cellStyle name="60% - Акцент1" xfId="228" builtinId="32" customBuiltin="1"/>
    <cellStyle name="60% — акцент1" xfId="1390"/>
    <cellStyle name="60% - Акцент1 10" xfId="1479"/>
    <cellStyle name="60% - Акцент1 11" xfId="1455"/>
    <cellStyle name="60% - Акцент1 12" xfId="1482"/>
    <cellStyle name="60% - Акцент1 13" xfId="1529"/>
    <cellStyle name="60% - Акцент1 14" xfId="1596"/>
    <cellStyle name="60% - Акцент1 2" xfId="39"/>
    <cellStyle name="60% - Акцент1 2 2" xfId="40"/>
    <cellStyle name="60% - Акцент1 2 2 2" xfId="528"/>
    <cellStyle name="60% - Акцент1 2 2 3" xfId="759"/>
    <cellStyle name="60% - Акцент1 2 3" xfId="429"/>
    <cellStyle name="60% - Акцент1 2 3 2" xfId="1058"/>
    <cellStyle name="60% - Акцент1 2 4" xfId="723"/>
    <cellStyle name="60% - Акцент1 2 4 2" xfId="1110"/>
    <cellStyle name="60% - Акцент1 3" xfId="480"/>
    <cellStyle name="60% - Акцент1 4" xfId="1317"/>
    <cellStyle name="60% - Акцент1 5" xfId="1362"/>
    <cellStyle name="60% - Акцент1 6" xfId="1356"/>
    <cellStyle name="60% - Акцент1 7" xfId="1430"/>
    <cellStyle name="60% - Акцент1 8" xfId="1437"/>
    <cellStyle name="60% - Акцент1 9" xfId="1461"/>
    <cellStyle name="60% - Акцент2" xfId="232" builtinId="36" customBuiltin="1"/>
    <cellStyle name="60% — акцент2" xfId="1325"/>
    <cellStyle name="60% - Акцент2 10" xfId="1478"/>
    <cellStyle name="60% - Акцент2 11" xfId="1457"/>
    <cellStyle name="60% - Акцент2 12" xfId="1480"/>
    <cellStyle name="60% - Акцент2 13" xfId="1513"/>
    <cellStyle name="60% - Акцент2 14" xfId="1580"/>
    <cellStyle name="60% - Акцент2 2" xfId="41"/>
    <cellStyle name="60% - Акцент2 2 2" xfId="42"/>
    <cellStyle name="60% - Акцент2 2 2 2" xfId="259"/>
    <cellStyle name="60% - Акцент2 2 2 3" xfId="622"/>
    <cellStyle name="60% - Акцент2 2 3" xfId="297"/>
    <cellStyle name="60% - Акцент2 2 3 2" xfId="1059"/>
    <cellStyle name="60% - Акцент2 2 4" xfId="673"/>
    <cellStyle name="60% - Акцент2 2 4 2" xfId="1107"/>
    <cellStyle name="60% - Акцент2 3" xfId="484"/>
    <cellStyle name="60% - Акцент2 4" xfId="1354"/>
    <cellStyle name="60% - Акцент2 5" xfId="1330"/>
    <cellStyle name="60% - Акцент2 6" xfId="1386"/>
    <cellStyle name="60% - Акцент2 7" xfId="1428"/>
    <cellStyle name="60% - Акцент2 8" xfId="1435"/>
    <cellStyle name="60% - Акцент2 9" xfId="1463"/>
    <cellStyle name="60% - Акцент3" xfId="236" builtinId="40" customBuiltin="1"/>
    <cellStyle name="60% — акцент3" xfId="1360"/>
    <cellStyle name="60% - Акцент3 10" xfId="1464"/>
    <cellStyle name="60% - Акцент3 11" xfId="1476"/>
    <cellStyle name="60% - Акцент3 12" xfId="1459"/>
    <cellStyle name="60% - Акцент3 13" xfId="1477"/>
    <cellStyle name="60% - Акцент3 14" xfId="1520"/>
    <cellStyle name="60% - Акцент3 15" xfId="1587"/>
    <cellStyle name="60% - Акцент3 2" xfId="43"/>
    <cellStyle name="60% - Акцент3 2 2" xfId="44"/>
    <cellStyle name="60% - Акцент3 2 2 2" xfId="45"/>
    <cellStyle name="60% - Акцент3 2 2 2 2" xfId="361"/>
    <cellStyle name="60% - Акцент3 2 2 2 2 2" xfId="1062"/>
    <cellStyle name="60% - Акцент3 2 2 2 3" xfId="588"/>
    <cellStyle name="60% - Акцент3 2 2 2 3 2" xfId="1103"/>
    <cellStyle name="60% - Акцент3 2 2 3" xfId="289"/>
    <cellStyle name="60% - Акцент3 2 2 4" xfId="694"/>
    <cellStyle name="60% - Акцент3 2 3" xfId="46"/>
    <cellStyle name="60% - Акцент3 2 3 2" xfId="313"/>
    <cellStyle name="60% - Акцент3 2 3 2 2" xfId="1063"/>
    <cellStyle name="60% - Акцент3 2 3 3" xfId="752"/>
    <cellStyle name="60% - Акцент3 2 3 3 2" xfId="1102"/>
    <cellStyle name="60% - Акцент3 2 4" xfId="456"/>
    <cellStyle name="60% - Акцент3 2 4 2" xfId="1061"/>
    <cellStyle name="60% - Акцент3 2 5" xfId="600"/>
    <cellStyle name="60% - Акцент3 2 5 2" xfId="1105"/>
    <cellStyle name="60% - Акцент3 3" xfId="488"/>
    <cellStyle name="60% - Акцент3 4" xfId="843"/>
    <cellStyle name="60% - Акцент3 5" xfId="1335"/>
    <cellStyle name="60% - Акцент3 6" xfId="1392"/>
    <cellStyle name="60% - Акцент3 7" xfId="1358"/>
    <cellStyle name="60% - Акцент3 8" xfId="1417"/>
    <cellStyle name="60% - Акцент3 9" xfId="1418"/>
    <cellStyle name="60% - Акцент4" xfId="240" builtinId="44" customBuiltin="1"/>
    <cellStyle name="60% — акцент4" xfId="1389"/>
    <cellStyle name="60% - Акцент4 10" xfId="1467"/>
    <cellStyle name="60% - Акцент4 11" xfId="1474"/>
    <cellStyle name="60% - Акцент4 12" xfId="1462"/>
    <cellStyle name="60% - Акцент4 13" xfId="1475"/>
    <cellStyle name="60% - Акцент4 14" xfId="1528"/>
    <cellStyle name="60% - Акцент4 15" xfId="1595"/>
    <cellStyle name="60% - Акцент4 2" xfId="47"/>
    <cellStyle name="60% - Акцент4 2 2" xfId="48"/>
    <cellStyle name="60% - Акцент4 2 2 2" xfId="444"/>
    <cellStyle name="60% - Акцент4 2 2 3" xfId="689"/>
    <cellStyle name="60% - Акцент4 2 3" xfId="265"/>
    <cellStyle name="60% - Акцент4 2 3 2" xfId="1064"/>
    <cellStyle name="60% - Акцент4 2 4" xfId="782"/>
    <cellStyle name="60% - Акцент4 2 4 2" xfId="1101"/>
    <cellStyle name="60% - Акцент4 3" xfId="492"/>
    <cellStyle name="60% - Акцент4 4" xfId="845"/>
    <cellStyle name="60% - Акцент4 5" xfId="1355"/>
    <cellStyle name="60% - Акцент4 6" xfId="1365"/>
    <cellStyle name="60% - Акцент4 7" xfId="1359"/>
    <cellStyle name="60% - Акцент4 8" xfId="1411"/>
    <cellStyle name="60% - Акцент4 9" xfId="1427"/>
    <cellStyle name="60% - Акцент5" xfId="244" builtinId="48" customBuiltin="1"/>
    <cellStyle name="60% — акцент5" xfId="1388"/>
    <cellStyle name="60% - Акцент5 10" xfId="1472"/>
    <cellStyle name="60% - Акцент5 11" xfId="1465"/>
    <cellStyle name="60% - Акцент5 12" xfId="1473"/>
    <cellStyle name="60% - Акцент5 13" xfId="1527"/>
    <cellStyle name="60% - Акцент5 14" xfId="1594"/>
    <cellStyle name="60% - Акцент5 2" xfId="49"/>
    <cellStyle name="60% - Акцент5 2 2" xfId="50"/>
    <cellStyle name="60% - Акцент5 2 2 2" xfId="453"/>
    <cellStyle name="60% - Акцент5 2 2 3" xfId="760"/>
    <cellStyle name="60% - Акцент5 2 3" xfId="435"/>
    <cellStyle name="60% - Акцент5 2 3 2" xfId="1066"/>
    <cellStyle name="60% - Акцент5 2 4" xfId="833"/>
    <cellStyle name="60% - Акцент5 2 4 2" xfId="1095"/>
    <cellStyle name="60% - Акцент5 3" xfId="496"/>
    <cellStyle name="60% - Акцент5 4" xfId="1320"/>
    <cellStyle name="60% - Акцент5 5" xfId="1391"/>
    <cellStyle name="60% - Акцент5 6" xfId="1323"/>
    <cellStyle name="60% - Акцент5 7" xfId="1410"/>
    <cellStyle name="60% - Акцент5 8" xfId="1429"/>
    <cellStyle name="60% - Акцент5 9" xfId="1468"/>
    <cellStyle name="60% - Акцент6" xfId="248" builtinId="52" customBuiltin="1"/>
    <cellStyle name="60% — акцент6" xfId="1385"/>
    <cellStyle name="60% - Акцент6 10" xfId="1469"/>
    <cellStyle name="60% - Акцент6 11" xfId="1471"/>
    <cellStyle name="60% - Акцент6 12" xfId="1466"/>
    <cellStyle name="60% - Акцент6 13" xfId="1470"/>
    <cellStyle name="60% - Акцент6 14" xfId="1526"/>
    <cellStyle name="60% - Акцент6 15" xfId="1593"/>
    <cellStyle name="60% - Акцент6 2" xfId="51"/>
    <cellStyle name="60% - Акцент6 2 2" xfId="52"/>
    <cellStyle name="60% - Акцент6 2 2 2" xfId="349"/>
    <cellStyle name="60% - Акцент6 2 2 2 2" xfId="1068"/>
    <cellStyle name="60% - Акцент6 2 2 3" xfId="786"/>
    <cellStyle name="60% - Акцент6 2 2 3 2" xfId="1090"/>
    <cellStyle name="60% - Акцент6 2 3" xfId="366"/>
    <cellStyle name="60% - Акцент6 2 3 2" xfId="1067"/>
    <cellStyle name="60% - Акцент6 2 4" xfId="809"/>
    <cellStyle name="60% - Акцент6 2 4 2" xfId="1092"/>
    <cellStyle name="60% - Акцент6 3" xfId="500"/>
    <cellStyle name="60% - Акцент6 4" xfId="844"/>
    <cellStyle name="60% - Акцент6 5" xfId="1338"/>
    <cellStyle name="60% - Акцент6 6" xfId="1328"/>
    <cellStyle name="60% - Акцент6 7" xfId="1324"/>
    <cellStyle name="60% - Акцент6 8" xfId="1425"/>
    <cellStyle name="60% - Акцент6 9" xfId="1424"/>
    <cellStyle name="Excel Built-in 20% - Accent1" xfId="451"/>
    <cellStyle name="Excel Built-in 20% - Accent1 2" xfId="785"/>
    <cellStyle name="Excel Built-in 20% - Accent2" xfId="551"/>
    <cellStyle name="Excel Built-in 20% - Accent2 2" xfId="768"/>
    <cellStyle name="Excel Built-in 20% - Accent3" xfId="538"/>
    <cellStyle name="Excel Built-in 20% - Accent3 2" xfId="583"/>
    <cellStyle name="Excel Built-in 20% - Accent4" xfId="315"/>
    <cellStyle name="Excel Built-in 20% - Accent4 2" xfId="634"/>
    <cellStyle name="Excel Built-in 20% - Accent5" xfId="302"/>
    <cellStyle name="Excel Built-in 20% - Accent5 2" xfId="794"/>
    <cellStyle name="Excel Built-in 20% - Accent6" xfId="273"/>
    <cellStyle name="Excel Built-in 20% - Accent6 2" xfId="753"/>
    <cellStyle name="Excel Built-in 40% - Accent1" xfId="504"/>
    <cellStyle name="Excel Built-in 40% - Accent1 2" xfId="738"/>
    <cellStyle name="Excel Built-in 40% - Accent2" xfId="287"/>
    <cellStyle name="Excel Built-in 40% - Accent2 2" xfId="604"/>
    <cellStyle name="Excel Built-in 40% - Accent3" xfId="427"/>
    <cellStyle name="Excel Built-in 40% - Accent3 2" xfId="792"/>
    <cellStyle name="Excel Built-in 40% - Accent4" xfId="516"/>
    <cellStyle name="Excel Built-in 40% - Accent4 2" xfId="690"/>
    <cellStyle name="Excel Built-in 40% - Accent5" xfId="389"/>
    <cellStyle name="Excel Built-in 40% - Accent5 2" xfId="686"/>
    <cellStyle name="Excel Built-in 40% - Accent6" xfId="412"/>
    <cellStyle name="Excel Built-in 40% - Accent6 2" xfId="632"/>
    <cellStyle name="Excel Built-in 60% - Accent1" xfId="525"/>
    <cellStyle name="Excel Built-in 60% - Accent1 2" xfId="802"/>
    <cellStyle name="Excel Built-in 60% - Accent2" xfId="324"/>
    <cellStyle name="Excel Built-in 60% - Accent2 2" xfId="658"/>
    <cellStyle name="Excel Built-in 60% - Accent3" xfId="294"/>
    <cellStyle name="Excel Built-in 60% - Accent3 2" xfId="670"/>
    <cellStyle name="Excel Built-in 60% - Accent4" xfId="303"/>
    <cellStyle name="Excel Built-in 60% - Accent4 2" xfId="815"/>
    <cellStyle name="Excel Built-in 60% - Accent5" xfId="537"/>
    <cellStyle name="Excel Built-in 60% - Accent5 2" xfId="656"/>
    <cellStyle name="Excel Built-in 60% - Accent6" xfId="292"/>
    <cellStyle name="Excel Built-in 60% - Accent6 2" xfId="755"/>
    <cellStyle name="Excel Built-in Accent1" xfId="318"/>
    <cellStyle name="Excel Built-in Accent1 2" xfId="621"/>
    <cellStyle name="Excel Built-in Accent2" xfId="406"/>
    <cellStyle name="Excel Built-in Accent2 2" xfId="747"/>
    <cellStyle name="Excel Built-in Accent3" xfId="363"/>
    <cellStyle name="Excel Built-in Accent3 2" xfId="595"/>
    <cellStyle name="Excel Built-in Accent4" xfId="278"/>
    <cellStyle name="Excel Built-in Accent4 2" xfId="837"/>
    <cellStyle name="Excel Built-in Accent5" xfId="314"/>
    <cellStyle name="Excel Built-in Accent5 2" xfId="757"/>
    <cellStyle name="Excel Built-in Accent6" xfId="450"/>
    <cellStyle name="Excel Built-in Accent6 2" xfId="636"/>
    <cellStyle name="Excel Built-in Bad" xfId="446"/>
    <cellStyle name="Excel Built-in Bad 2" xfId="799"/>
    <cellStyle name="Excel Built-in Calculation" xfId="271"/>
    <cellStyle name="Excel Built-in Calculation 2" xfId="687"/>
    <cellStyle name="Excel Built-in Check Cell" xfId="529"/>
    <cellStyle name="Excel Built-in Check Cell 2" xfId="787"/>
    <cellStyle name="Excel Built-in Explanatory Text" xfId="356"/>
    <cellStyle name="Excel Built-in Explanatory Text 2" xfId="662"/>
    <cellStyle name="Excel Built-in Good" xfId="286"/>
    <cellStyle name="Excel Built-in Good 2" xfId="729"/>
    <cellStyle name="Excel Built-in Heading 1" xfId="510"/>
    <cellStyle name="Excel Built-in Heading 1 2" xfId="675"/>
    <cellStyle name="Excel Built-in Heading 2" xfId="312"/>
    <cellStyle name="Excel Built-in Heading 2 2" xfId="816"/>
    <cellStyle name="Excel Built-in Heading 3" xfId="386"/>
    <cellStyle name="Excel Built-in Heading 3 2" xfId="584"/>
    <cellStyle name="Excel Built-in Heading 4" xfId="348"/>
    <cellStyle name="Excel Built-in Heading 4 2" xfId="762"/>
    <cellStyle name="Excel Built-in Input" xfId="426"/>
    <cellStyle name="Excel Built-in Input 2" xfId="616"/>
    <cellStyle name="Excel Built-in Linked Cell" xfId="519"/>
    <cellStyle name="Excel Built-in Linked Cell 2" xfId="615"/>
    <cellStyle name="Excel Built-in Neutral" xfId="431"/>
    <cellStyle name="Excel Built-in Neutral 2" xfId="751"/>
    <cellStyle name="Excel Built-in Normal" xfId="53"/>
    <cellStyle name="Excel Built-in Normal 1" xfId="347"/>
    <cellStyle name="Excel Built-in Normal 1 2" xfId="720"/>
    <cellStyle name="Excel Built-in Normal 2" xfId="54"/>
    <cellStyle name="Excel Built-in Normal 2 2" xfId="346"/>
    <cellStyle name="Excel Built-in Normal 2 2 2" xfId="889"/>
    <cellStyle name="Excel Built-in Normal 2 3" xfId="608"/>
    <cellStyle name="Excel Built-in Normal 3" xfId="888"/>
    <cellStyle name="Excel Built-in Normal_2 Потребность перечень на 2016 год ЛПО" xfId="976"/>
    <cellStyle name="Excel Built-in Note" xfId="345"/>
    <cellStyle name="Excel Built-in Note 2" xfId="775"/>
    <cellStyle name="Excel Built-in Note 2 2" xfId="1535"/>
    <cellStyle name="Excel Built-in Output" xfId="344"/>
    <cellStyle name="Excel Built-in Output 2" xfId="727"/>
    <cellStyle name="Excel Built-in Title" xfId="343"/>
    <cellStyle name="Excel Built-in Title 2" xfId="730"/>
    <cellStyle name="Excel Built-in Total" xfId="342"/>
    <cellStyle name="Excel Built-in Total 2" xfId="789"/>
    <cellStyle name="Excel Built-in Warning Text" xfId="341"/>
    <cellStyle name="Excel Built-in Warning Text 2" xfId="678"/>
    <cellStyle name="Heading" xfId="340"/>
    <cellStyle name="Heading 2" xfId="721"/>
    <cellStyle name="Heading1" xfId="339"/>
    <cellStyle name="Heading1 2" xfId="825"/>
    <cellStyle name="Normal 2" xfId="1599"/>
    <cellStyle name="Normal 3" xfId="55"/>
    <cellStyle name="Normal 3 2" xfId="56"/>
    <cellStyle name="Normal 3 2 2" xfId="337"/>
    <cellStyle name="Normal 3 2 2 2" xfId="890"/>
    <cellStyle name="Normal 3 2 3" xfId="763"/>
    <cellStyle name="Normal 3 3" xfId="306"/>
    <cellStyle name="Normal 3 3 2" xfId="1069"/>
    <cellStyle name="Normal 3 4" xfId="338"/>
    <cellStyle name="Normal 3 4 2" xfId="1088"/>
    <cellStyle name="Normal 3 5" xfId="640"/>
    <cellStyle name="Normal 3_2 Потребность перечень на 2016 год ЛПО" xfId="977"/>
    <cellStyle name="Normal 4 3" xfId="57"/>
    <cellStyle name="Normal 4 3 2" xfId="336"/>
    <cellStyle name="Normal 4 3 2 2" xfId="891"/>
    <cellStyle name="Normal 4 3 3" xfId="838"/>
    <cellStyle name="Result" xfId="335"/>
    <cellStyle name="Result 2" xfId="839"/>
    <cellStyle name="Result2" xfId="334"/>
    <cellStyle name="Result2 2" xfId="840"/>
    <cellStyle name="Style 1" xfId="252"/>
    <cellStyle name="Style 1 2" xfId="333"/>
    <cellStyle name="Style 1 2 2" xfId="1071"/>
    <cellStyle name="Style 1 3" xfId="841"/>
    <cellStyle name="Style 1 3 2" xfId="1084"/>
    <cellStyle name="Акцент1" xfId="225" builtinId="29" customBuiltin="1"/>
    <cellStyle name="Акцент1 2" xfId="58"/>
    <cellStyle name="Акцент1 2 2" xfId="59"/>
    <cellStyle name="Акцент1 2 2 2" xfId="331"/>
    <cellStyle name="Акцент1 2 2 3" xfId="613"/>
    <cellStyle name="Акцент1 2 3" xfId="332"/>
    <cellStyle name="Акцент1 2 3 2" xfId="1072"/>
    <cellStyle name="Акцент1 2 4" xfId="606"/>
    <cellStyle name="Акцент1 2 4 2" xfId="1082"/>
    <cellStyle name="Акцент1 3" xfId="477"/>
    <cellStyle name="Акцент2" xfId="229" builtinId="33" customBuiltin="1"/>
    <cellStyle name="Акцент2 2" xfId="60"/>
    <cellStyle name="Акцент2 2 2" xfId="61"/>
    <cellStyle name="Акцент2 2 2 2" xfId="329"/>
    <cellStyle name="Акцент2 2 2 3" xfId="596"/>
    <cellStyle name="Акцент2 2 3" xfId="330"/>
    <cellStyle name="Акцент2 2 3 2" xfId="1074"/>
    <cellStyle name="Акцент2 2 4" xfId="659"/>
    <cellStyle name="Акцент2 2 4 2" xfId="1079"/>
    <cellStyle name="Акцент2 3" xfId="481"/>
    <cellStyle name="Акцент3" xfId="233" builtinId="37" customBuiltin="1"/>
    <cellStyle name="Акцент3 2" xfId="62"/>
    <cellStyle name="Акцент3 2 2" xfId="63"/>
    <cellStyle name="Акцент3 2 2 2" xfId="327"/>
    <cellStyle name="Акцент3 2 2 3" xfId="780"/>
    <cellStyle name="Акцент3 2 3" xfId="328"/>
    <cellStyle name="Акцент3 2 3 2" xfId="1075"/>
    <cellStyle name="Акцент3 2 4" xfId="642"/>
    <cellStyle name="Акцент3 2 4 2" xfId="1076"/>
    <cellStyle name="Акцент3 3" xfId="485"/>
    <cellStyle name="Акцент4" xfId="237" builtinId="41" customBuiltin="1"/>
    <cellStyle name="Акцент4 2" xfId="64"/>
    <cellStyle name="Акцент4 2 2" xfId="65"/>
    <cellStyle name="Акцент4 2 2 2" xfId="325"/>
    <cellStyle name="Акцент4 2 2 3" xfId="818"/>
    <cellStyle name="Акцент4 2 3" xfId="326"/>
    <cellStyle name="Акцент4 2 3 2" xfId="1077"/>
    <cellStyle name="Акцент4 2 4" xfId="761"/>
    <cellStyle name="Акцент4 2 4 2" xfId="1073"/>
    <cellStyle name="Акцент4 3" xfId="489"/>
    <cellStyle name="Акцент5" xfId="241" builtinId="45" customBuiltin="1"/>
    <cellStyle name="Акцент5 2" xfId="66"/>
    <cellStyle name="Акцент5 2 2" xfId="67"/>
    <cellStyle name="Акцент5 2 2 2" xfId="436"/>
    <cellStyle name="Акцент5 2 2 3" xfId="648"/>
    <cellStyle name="Акцент5 2 3" xfId="293"/>
    <cellStyle name="Акцент5 2 3 2" xfId="1078"/>
    <cellStyle name="Акцент5 2 4" xfId="732"/>
    <cellStyle name="Акцент5 2 4 2" xfId="1070"/>
    <cellStyle name="Акцент5 3" xfId="493"/>
    <cellStyle name="Акцент6" xfId="245" builtinId="49" customBuiltin="1"/>
    <cellStyle name="Акцент6 2" xfId="68"/>
    <cellStyle name="Акцент6 2 2" xfId="69"/>
    <cellStyle name="Акцент6 2 2 2" xfId="539"/>
    <cellStyle name="Акцент6 2 2 3" xfId="829"/>
    <cellStyle name="Акцент6 2 3" xfId="408"/>
    <cellStyle name="Акцент6 2 3 2" xfId="1080"/>
    <cellStyle name="Акцент6 2 4" xfId="624"/>
    <cellStyle name="Акцент6 2 4 2" xfId="1065"/>
    <cellStyle name="Акцент6 3" xfId="497"/>
    <cellStyle name="Ввод " xfId="216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6"/>
    <cellStyle name="Ввод  2 2 2 2 3" xfId="669"/>
    <cellStyle name="Ввод  2 2 2 3" xfId="561"/>
    <cellStyle name="Ввод  2 2 2 3 2" xfId="1083"/>
    <cellStyle name="Ввод  2 2 2 4" xfId="647"/>
    <cellStyle name="Ввод  2 2 2 4 2" xfId="1053"/>
    <cellStyle name="Ввод  2 2 3" xfId="448"/>
    <cellStyle name="Ввод  2 2 4" xfId="688"/>
    <cellStyle name="Ввод  2 3" xfId="74"/>
    <cellStyle name="Ввод  2 3 2" xfId="75"/>
    <cellStyle name="Ввод  2 3 2 2" xfId="554"/>
    <cellStyle name="Ввод  2 3 2 3" xfId="832"/>
    <cellStyle name="Ввод  2 3 3" xfId="428"/>
    <cellStyle name="Ввод  2 3 3 2" xfId="1085"/>
    <cellStyle name="Ввод  2 3 4" xfId="774"/>
    <cellStyle name="Ввод  2 3 4 2" xfId="1048"/>
    <cellStyle name="Ввод  2 4" xfId="530"/>
    <cellStyle name="Ввод  2 4 2" xfId="1081"/>
    <cellStyle name="Ввод  2 5" xfId="650"/>
    <cellStyle name="Ввод  2 5 2" xfId="1060"/>
    <cellStyle name="Ввод  3" xfId="468"/>
    <cellStyle name="Вывод" xfId="217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30"/>
    <cellStyle name="Вывод 2 2 2 2 3" xfId="800"/>
    <cellStyle name="Вывод 2 2 2 3" xfId="459"/>
    <cellStyle name="Вывод 2 2 2 3 2" xfId="1087"/>
    <cellStyle name="Вывод 2 2 2 4" xfId="599"/>
    <cellStyle name="Вывод 2 2 2 4 2" xfId="1039"/>
    <cellStyle name="Вывод 2 2 3" xfId="553"/>
    <cellStyle name="Вывод 2 2 4" xfId="680"/>
    <cellStyle name="Вывод 2 3" xfId="80"/>
    <cellStyle name="Вывод 2 3 2" xfId="81"/>
    <cellStyle name="Вывод 2 3 2 2" xfId="378"/>
    <cellStyle name="Вывод 2 3 2 3" xfId="822"/>
    <cellStyle name="Вывод 2 3 3" xfId="533"/>
    <cellStyle name="Вывод 2 3 3 2" xfId="1089"/>
    <cellStyle name="Вывод 2 3 4" xfId="741"/>
    <cellStyle name="Вывод 2 3 4 2" xfId="1035"/>
    <cellStyle name="Вывод 2 4" xfId="323"/>
    <cellStyle name="Вывод 2 4 2" xfId="1086"/>
    <cellStyle name="Вывод 2 5" xfId="737"/>
    <cellStyle name="Вывод 2 5 2" xfId="1043"/>
    <cellStyle name="Вывод 3" xfId="469"/>
    <cellStyle name="Вычисление" xfId="218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9"/>
    <cellStyle name="Вычисление 2 2 2 2 3" xfId="598"/>
    <cellStyle name="Вычисление 2 2 2 3" xfId="407"/>
    <cellStyle name="Вычисление 2 2 2 3 2" xfId="1093"/>
    <cellStyle name="Вычисление 2 2 2 4" xfId="668"/>
    <cellStyle name="Вычисление 2 2 2 4 2" xfId="1028"/>
    <cellStyle name="Вычисление 2 2 3" xfId="379"/>
    <cellStyle name="Вычисление 2 2 4" xfId="587"/>
    <cellStyle name="Вычисление 2 3" xfId="86"/>
    <cellStyle name="Вычисление 2 3 2" xfId="87"/>
    <cellStyle name="Вычисление 2 3 2 2" xfId="518"/>
    <cellStyle name="Вычисление 2 3 2 3" xfId="612"/>
    <cellStyle name="Вычисление 2 3 3" xfId="310"/>
    <cellStyle name="Вычисление 2 3 3 2" xfId="1094"/>
    <cellStyle name="Вычисление 2 3 4" xfId="817"/>
    <cellStyle name="Вычисление 2 3 4 2" xfId="1212"/>
    <cellStyle name="Вычисление 2 4" xfId="447"/>
    <cellStyle name="Вычисление 2 4 2" xfId="1091"/>
    <cellStyle name="Вычисление 2 5" xfId="585"/>
    <cellStyle name="Вычисление 2 5 2" xfId="1032"/>
    <cellStyle name="Вычисление 3" xfId="470"/>
    <cellStyle name="Гиперссылка 2" xfId="88"/>
    <cellStyle name="Гиперссылка 2 2" xfId="308"/>
    <cellStyle name="Гиперссылка 2 2 2" xfId="1096"/>
    <cellStyle name="Гиперссылка 2 3" xfId="777"/>
    <cellStyle name="Гиперссылка 2 3 2" xfId="1213"/>
    <cellStyle name="Денежный 2" xfId="89"/>
    <cellStyle name="Денежный 2 2" xfId="90"/>
    <cellStyle name="Денежный 2 2 2" xfId="443"/>
    <cellStyle name="Денежный 2 2 2 2" xfId="893"/>
    <cellStyle name="Денежный 2 2 2 3" xfId="1098"/>
    <cellStyle name="Денежный 2 2 3" xfId="641"/>
    <cellStyle name="Денежный 2 2 3 2" xfId="1215"/>
    <cellStyle name="Денежный 2 3" xfId="547"/>
    <cellStyle name="Денежный 2 3 2" xfId="892"/>
    <cellStyle name="Денежный 2 3 3" xfId="1097"/>
    <cellStyle name="Денежный 2 4" xfId="611"/>
    <cellStyle name="Денежный 2 4 2" xfId="1214"/>
    <cellStyle name="Денежный 2 4 3" xfId="1536"/>
    <cellStyle name="Денежный 3" xfId="91"/>
    <cellStyle name="Денежный 3 2" xfId="92"/>
    <cellStyle name="Денежный 3 2 2" xfId="263"/>
    <cellStyle name="Денежный 3 2 2 2" xfId="895"/>
    <cellStyle name="Денежный 3 2 2 3" xfId="1100"/>
    <cellStyle name="Денежный 3 2 3" xfId="770"/>
    <cellStyle name="Денежный 3 2 3 2" xfId="1217"/>
    <cellStyle name="Денежный 3 2 3 3" xfId="1537"/>
    <cellStyle name="Денежный 3 2 4" xfId="1021"/>
    <cellStyle name="Денежный 3 2 4 2" xfId="1534"/>
    <cellStyle name="Денежный 3 2 4 3" xfId="1511"/>
    <cellStyle name="Денежный 3 2 5" xfId="1357"/>
    <cellStyle name="Денежный 3 3" xfId="268"/>
    <cellStyle name="Денежный 3 3 2" xfId="894"/>
    <cellStyle name="Денежный 3 3 3" xfId="1099"/>
    <cellStyle name="Денежный 3 4" xfId="607"/>
    <cellStyle name="Денежный 3 4 2" xfId="1216"/>
    <cellStyle name="Денежный 3 4 3" xfId="1538"/>
    <cellStyle name="Денежный 3 5" xfId="1022"/>
    <cellStyle name="Денежный 3 5 2" xfId="1533"/>
    <cellStyle name="Денежный 3 5 3" xfId="1512"/>
    <cellStyle name="Денежный 3 6" xfId="1387"/>
    <cellStyle name="Заголовок 1" xfId="209" builtinId="16" customBuiltin="1"/>
    <cellStyle name="Заголовок 1 2" xfId="93"/>
    <cellStyle name="Заголовок 1 2 2" xfId="266"/>
    <cellStyle name="Заголовок 1 2 3" xfId="589"/>
    <cellStyle name="Заголовок 1 3" xfId="461"/>
    <cellStyle name="Заголовок 2" xfId="210" builtinId="17" customBuiltin="1"/>
    <cellStyle name="Заголовок 2 2" xfId="94"/>
    <cellStyle name="Заголовок 2 2 2" xfId="545"/>
    <cellStyle name="Заголовок 2 2 3" xfId="610"/>
    <cellStyle name="Заголовок 2 3" xfId="462"/>
    <cellStyle name="Заголовок 3" xfId="211" builtinId="18" customBuiltin="1"/>
    <cellStyle name="Заголовок 3 2" xfId="95"/>
    <cellStyle name="Заголовок 3 2 2" xfId="527"/>
    <cellStyle name="Заголовок 3 2 3" xfId="831"/>
    <cellStyle name="Заголовок 3 3" xfId="463"/>
    <cellStyle name="Заголовок 4" xfId="212" builtinId="19" customBuiltin="1"/>
    <cellStyle name="Заголовок 4 2" xfId="96"/>
    <cellStyle name="Заголовок 4 2 2" xfId="415"/>
    <cellStyle name="Заголовок 4 2 3" xfId="772"/>
    <cellStyle name="Заголовок 4 3" xfId="464"/>
    <cellStyle name="Итог" xfId="224" builtinId="25" customBuiltin="1"/>
    <cellStyle name="Итог 2" xfId="97"/>
    <cellStyle name="Итог 2 2" xfId="397"/>
    <cellStyle name="Итог 2 3" xfId="743"/>
    <cellStyle name="Итог 3" xfId="476"/>
    <cellStyle name="Контрольная ячейка" xfId="220" builtinId="23" customBuiltin="1"/>
    <cellStyle name="Контрольная ячейка 2" xfId="98"/>
    <cellStyle name="Контрольная ячейка 2 2" xfId="99"/>
    <cellStyle name="Контрольная ячейка 2 2 2" xfId="449"/>
    <cellStyle name="Контрольная ячейка 2 2 3" xfId="664"/>
    <cellStyle name="Контрольная ячейка 2 3" xfId="309"/>
    <cellStyle name="Контрольная ячейка 2 3 2" xfId="1104"/>
    <cellStyle name="Контрольная ячейка 2 4" xfId="620"/>
    <cellStyle name="Контрольная ячейка 2 4 2" xfId="1218"/>
    <cellStyle name="Контрольная ячейка 3" xfId="472"/>
    <cellStyle name="Название" xfId="208" builtinId="15" customBuiltin="1"/>
    <cellStyle name="Название 2" xfId="100"/>
    <cellStyle name="Название 2 2" xfId="445"/>
    <cellStyle name="Название 2 3" xfId="654"/>
    <cellStyle name="Название 3" xfId="460"/>
    <cellStyle name="Нейтральный" xfId="215" builtinId="28" customBuiltin="1"/>
    <cellStyle name="Нейтральный 2" xfId="101"/>
    <cellStyle name="Нейтральный 2 2" xfId="102"/>
    <cellStyle name="Нейтральный 2 2 2" xfId="550"/>
    <cellStyle name="Нейтральный 2 2 3" xfId="807"/>
    <cellStyle name="Нейтральный 2 3" xfId="432"/>
    <cellStyle name="Нейтральный 2 3 2" xfId="1106"/>
    <cellStyle name="Нейтральный 2 4" xfId="614"/>
    <cellStyle name="Нейтральный 2 4 2" xfId="1219"/>
    <cellStyle name="Нейтральный 3" xfId="467"/>
    <cellStyle name="Обычный" xfId="0" builtinId="0"/>
    <cellStyle name="Обычный 10" xfId="103"/>
    <cellStyle name="Обычный 10 2" xfId="104"/>
    <cellStyle name="Обычный 10 2 2" xfId="555"/>
    <cellStyle name="Обычный 10 2 2 2" xfId="896"/>
    <cellStyle name="Обычный 10 2 3" xfId="627"/>
    <cellStyle name="Обычный 10 3" xfId="353"/>
    <cellStyle name="Обычный 10 3 2" xfId="1108"/>
    <cellStyle name="Обычный 10 4" xfId="524"/>
    <cellStyle name="Обычный 10 4 2" xfId="105"/>
    <cellStyle name="Обычный 10 4 2 2" xfId="106"/>
    <cellStyle name="Обычный 10 4 2 2 2" xfId="421"/>
    <cellStyle name="Обычный 10 4 2 2 2 2" xfId="897"/>
    <cellStyle name="Обычный 10 4 2 2 3" xfId="756"/>
    <cellStyle name="Обычный 10 4 2 3" xfId="355"/>
    <cellStyle name="Обычный 10 4 2 3 2" xfId="1109"/>
    <cellStyle name="Обычный 10 4 2 4" xfId="359"/>
    <cellStyle name="Обычный 10 4 2 4 2" xfId="1221"/>
    <cellStyle name="Обычный 10 4 2 5" xfId="830"/>
    <cellStyle name="Обычный 10 4 2_2 Потребность перечень на 2016 год ЛПО" xfId="978"/>
    <cellStyle name="Обычный 10 4 3" xfId="1220"/>
    <cellStyle name="Обычный 10 4 4" xfId="1299"/>
    <cellStyle name="Обычный 10 4 5" xfId="1298"/>
    <cellStyle name="Обычный 10 4 6" xfId="1024"/>
    <cellStyle name="Обычный 10 4 7" xfId="1297"/>
    <cellStyle name="Обычный 10 4 8" xfId="1023"/>
    <cellStyle name="Обычный 10 4 9" xfId="1370"/>
    <cellStyle name="Обычный 10 5" xfId="635"/>
    <cellStyle name="Обычный 10_2 Потребность перечень на 2016 год ЛПО" xfId="979"/>
    <cellStyle name="Обычный 11" xfId="107"/>
    <cellStyle name="Обычный 11 2" xfId="108"/>
    <cellStyle name="Обычный 11 2 2" xfId="369"/>
    <cellStyle name="Обычный 11 2 2 2" xfId="898"/>
    <cellStyle name="Обычный 11 2 3" xfId="609"/>
    <cellStyle name="Обычный 11 3" xfId="358"/>
    <cellStyle name="Обычный 11 3 2" xfId="1112"/>
    <cellStyle name="Обычный 11 4" xfId="535"/>
    <cellStyle name="Обычный 11 4 2" xfId="1222"/>
    <cellStyle name="Обычный 11 5" xfId="776"/>
    <cellStyle name="Обычный 11_2 Потребность перечень на 2016 год ЛПО" xfId="980"/>
    <cellStyle name="Обычный 12" xfId="109"/>
    <cellStyle name="Обычный 12 2" xfId="110"/>
    <cellStyle name="Обычный 12 2 2" xfId="291"/>
    <cellStyle name="Обычный 12 2 2 2" xfId="899"/>
    <cellStyle name="Обычный 12 2 3" xfId="644"/>
    <cellStyle name="Обычный 12 3" xfId="360"/>
    <cellStyle name="Обычный 12 3 2" xfId="1114"/>
    <cellStyle name="Обычный 12 4" xfId="357"/>
    <cellStyle name="Обычный 12 4 2" xfId="1223"/>
    <cellStyle name="Обычный 12 5" xfId="824"/>
    <cellStyle name="Обычный 12_2 Потребность перечень на 2016 год ЛПО" xfId="981"/>
    <cellStyle name="Обычный 13" xfId="111"/>
    <cellStyle name="Обычный 13 2" xfId="112"/>
    <cellStyle name="Обычный 13 2 2" xfId="311"/>
    <cellStyle name="Обычный 13 2 2 2" xfId="900"/>
    <cellStyle name="Обычный 13 2 3" xfId="651"/>
    <cellStyle name="Обычный 13 3" xfId="362"/>
    <cellStyle name="Обычный 13 3 2" xfId="1116"/>
    <cellStyle name="Обычный 13 4" xfId="288"/>
    <cellStyle name="Обычный 13 4 2" xfId="1224"/>
    <cellStyle name="Обычный 13 5" xfId="801"/>
    <cellStyle name="Обычный 13_2 Потребность перечень на 2016 год ЛПО" xfId="982"/>
    <cellStyle name="Обычный 14" xfId="113"/>
    <cellStyle name="Обычный 14 2" xfId="114"/>
    <cellStyle name="Обычный 14 2 2" xfId="434"/>
    <cellStyle name="Обычный 14 2 2 2" xfId="901"/>
    <cellStyle name="Обычный 14 2 3" xfId="784"/>
    <cellStyle name="Обычный 14 3" xfId="365"/>
    <cellStyle name="Обычный 14 3 2" xfId="1118"/>
    <cellStyle name="Обычный 14 4" xfId="399"/>
    <cellStyle name="Обычный 14 4 2" xfId="1225"/>
    <cellStyle name="Обычный 14 5" xfId="591"/>
    <cellStyle name="Обычный 14_2 Потребность перечень на 2016 год ЛПО" xfId="983"/>
    <cellStyle name="Обычный 15" xfId="115"/>
    <cellStyle name="Обычный 15 2" xfId="116"/>
    <cellStyle name="Обычный 15 2 2" xfId="546"/>
    <cellStyle name="Обычный 15 2 2 2" xfId="902"/>
    <cellStyle name="Обычный 15 2 3" xfId="725"/>
    <cellStyle name="Обычный 15 3" xfId="367"/>
    <cellStyle name="Обычный 15 3 2" xfId="1120"/>
    <cellStyle name="Обычный 15 4" xfId="281"/>
    <cellStyle name="Обычный 15 4 2" xfId="1226"/>
    <cellStyle name="Обычный 15 5" xfId="681"/>
    <cellStyle name="Обычный 15_2 Потребность перечень на 2016 год ЛПО" xfId="984"/>
    <cellStyle name="Обычный 16" xfId="117"/>
    <cellStyle name="Обычный 16 2" xfId="118"/>
    <cellStyle name="Обычный 16 2 2" xfId="424"/>
    <cellStyle name="Обычный 16 2 2 2" xfId="903"/>
    <cellStyle name="Обычный 16 2 3" xfId="805"/>
    <cellStyle name="Обычный 16 3" xfId="370"/>
    <cellStyle name="Обычный 16 3 2" xfId="1123"/>
    <cellStyle name="Обычный 16 4" xfId="275"/>
    <cellStyle name="Обычный 16 4 2" xfId="1227"/>
    <cellStyle name="Обычный 16 5" xfId="796"/>
    <cellStyle name="Обычный 16_2 Потребность перечень на 2016 год ЛПО" xfId="985"/>
    <cellStyle name="Обычный 17" xfId="119"/>
    <cellStyle name="Обычный 17 2" xfId="372"/>
    <cellStyle name="Обычный 17 2 2" xfId="1124"/>
    <cellStyle name="Обычный 17 3" xfId="437"/>
    <cellStyle name="Обычный 17 3 2" xfId="1228"/>
    <cellStyle name="Обычный 17 4" xfId="745"/>
    <cellStyle name="Обычный 18" xfId="120"/>
    <cellStyle name="Обычный 18 2" xfId="373"/>
    <cellStyle name="Обычный 18 2 2" xfId="1125"/>
    <cellStyle name="Обычный 18 3" xfId="376"/>
    <cellStyle name="Обычный 18 3 2" xfId="1229"/>
    <cellStyle name="Обычный 18 4" xfId="676"/>
    <cellStyle name="Обычный 19" xfId="121"/>
    <cellStyle name="Обычный 19 2" xfId="374"/>
    <cellStyle name="Обычный 19 2 2" xfId="1126"/>
    <cellStyle name="Обычный 19 3" xfId="321"/>
    <cellStyle name="Обычный 19 3 2" xfId="1230"/>
    <cellStyle name="Обычный 19 4" xfId="827"/>
    <cellStyle name="Обычный 2" xfId="122"/>
    <cellStyle name="Обычный 2 2" xfId="123"/>
    <cellStyle name="Обычный 2 2 2" xfId="124"/>
    <cellStyle name="Обычный 2 2 2 2" xfId="534"/>
    <cellStyle name="Обычный 2 2 2 3" xfId="649"/>
    <cellStyle name="Обычный 2 2 3" xfId="249"/>
    <cellStyle name="Обычный 2 2 3 2" xfId="543"/>
    <cellStyle name="Обычный 2 2 3 2 2" xfId="1129"/>
    <cellStyle name="Обычный 2 2 3 3" xfId="663"/>
    <cellStyle name="Обычный 2 2 3 3 2" xfId="1231"/>
    <cellStyle name="Обычный 2 2 4" xfId="405"/>
    <cellStyle name="Обычный 2 2 5" xfId="625"/>
    <cellStyle name="Обычный 2 2 6" xfId="1601"/>
    <cellStyle name="Обычный 2 3" xfId="250"/>
    <cellStyle name="Обычный 2 3 2" xfId="125"/>
    <cellStyle name="Обычный 2 3 2 2" xfId="512"/>
    <cellStyle name="Обычный 2 3 2 3" xfId="666"/>
    <cellStyle name="Обычный 2 3 3" xfId="502"/>
    <cellStyle name="Обычный 2 3 3 2" xfId="1130"/>
    <cellStyle name="Обычный 2 3 4" xfId="455"/>
    <cellStyle name="Обычный 2 3 4 2" xfId="1232"/>
    <cellStyle name="Обычный 2 3 5" xfId="804"/>
    <cellStyle name="Обычный 2 3_2 Потребность перечень на 2016 год ЛПО" xfId="986"/>
    <cellStyle name="Обычный 2 4" xfId="299"/>
    <cellStyle name="Обычный 2 4 2" xfId="1603"/>
    <cellStyle name="Обычный 2 5" xfId="726"/>
    <cellStyle name="Обычный 2 6" xfId="126"/>
    <cellStyle name="Обычный 2 6 2" xfId="127"/>
    <cellStyle name="Обычный 2 6 2 2" xfId="417"/>
    <cellStyle name="Обычный 2 6 2 3" xfId="834"/>
    <cellStyle name="Обычный 2 6 3" xfId="422"/>
    <cellStyle name="Обычный 2 6 3 2" xfId="1132"/>
    <cellStyle name="Обычный 2 6 4" xfId="692"/>
    <cellStyle name="Обычный 2 6 4 2" xfId="1233"/>
    <cellStyle name="Обычный 20" xfId="128"/>
    <cellStyle name="Обычный 20 2" xfId="381"/>
    <cellStyle name="Обычный 20 2 2" xfId="1134"/>
    <cellStyle name="Обычный 20 3" xfId="440"/>
    <cellStyle name="Обычный 20 3 2" xfId="1234"/>
    <cellStyle name="Обычный 20 4" xfId="601"/>
    <cellStyle name="Обычный 21" xfId="129"/>
    <cellStyle name="Обычный 21 2" xfId="382"/>
    <cellStyle name="Обычный 21 2 2" xfId="1135"/>
    <cellStyle name="Обычный 21 3" xfId="371"/>
    <cellStyle name="Обычный 21 3 2" xfId="1235"/>
    <cellStyle name="Обычный 21 4" xfId="603"/>
    <cellStyle name="Обычный 22" xfId="253"/>
    <cellStyle name="Обычный 22 2" xfId="505"/>
    <cellStyle name="Обычный 22 2 2" xfId="1136"/>
    <cellStyle name="Обычный 22 3" xfId="439"/>
    <cellStyle name="Обычный 22 3 2" xfId="1236"/>
    <cellStyle name="Обычный 22 4" xfId="739"/>
    <cellStyle name="Обычный 23" xfId="402"/>
    <cellStyle name="Обычный 23 2" xfId="1211"/>
    <cellStyle name="Обычный 24" xfId="582"/>
    <cellStyle name="Обычный 25" xfId="645"/>
    <cellStyle name="Обычный 26" xfId="1598"/>
    <cellStyle name="Обычный 27" xfId="1532"/>
    <cellStyle name="Обычный 28" xfId="1531"/>
    <cellStyle name="Обычный 29" xfId="1604"/>
    <cellStyle name="Обычный 3" xfId="130"/>
    <cellStyle name="Обычный 3 2" xfId="131"/>
    <cellStyle name="Обычный 3 2 2" xfId="508"/>
    <cellStyle name="Обычный 3 2 3" xfId="767"/>
    <cellStyle name="Обычный 3 3" xfId="132"/>
    <cellStyle name="Обычный 3 3 2" xfId="375"/>
    <cellStyle name="Обычный 3 3 3" xfId="722"/>
    <cellStyle name="Обычный 3 4" xfId="441"/>
    <cellStyle name="Обычный 3 4 2" xfId="1137"/>
    <cellStyle name="Обычный 3 5" xfId="637"/>
    <cellStyle name="Обычный 3 5 2" xfId="1237"/>
    <cellStyle name="Обычный 30" xfId="1613"/>
    <cellStyle name="Обычный 31" xfId="1615"/>
    <cellStyle name="Обычный 32" xfId="1617"/>
    <cellStyle name="Обычный 4" xfId="133"/>
    <cellStyle name="Обычный 4 10" xfId="1602"/>
    <cellStyle name="Обычный 4 2" xfId="134"/>
    <cellStyle name="Обычный 4 2 2" xfId="135"/>
    <cellStyle name="Обычный 4 2 2 2" xfId="284"/>
    <cellStyle name="Обычный 4 2 2 2 2" xfId="905"/>
    <cellStyle name="Обычный 4 2 2 3" xfId="639"/>
    <cellStyle name="Обычный 4 2 3" xfId="387"/>
    <cellStyle name="Обычный 4 2 3 2" xfId="1139"/>
    <cellStyle name="Обычный 4 2 4" xfId="523"/>
    <cellStyle name="Обычный 4 2 4 2" xfId="1238"/>
    <cellStyle name="Обычный 4 2 5" xfId="803"/>
    <cellStyle name="Обычный 4 2_2 Потребность перечень на 2016 год ЛПО" xfId="987"/>
    <cellStyle name="Обычный 4 3" xfId="136"/>
    <cellStyle name="Обычный 4 3 2" xfId="137"/>
    <cellStyle name="Обычный 4 3 2 2" xfId="270"/>
    <cellStyle name="Обычный 4 3 2 2 2" xfId="906"/>
    <cellStyle name="Обычный 4 3 2 3" xfId="758"/>
    <cellStyle name="Обычный 4 3 3" xfId="420"/>
    <cellStyle name="Обычный 4 3 3 2" xfId="1141"/>
    <cellStyle name="Обычный 4 3 4" xfId="819"/>
    <cellStyle name="Обычный 4 3 4 2" xfId="1239"/>
    <cellStyle name="Обычный 4 3_2 Потребность перечень на 2016 год ЛПО" xfId="988"/>
    <cellStyle name="Обычный 4 4" xfId="351"/>
    <cellStyle name="Обычный 4 4 2" xfId="904"/>
    <cellStyle name="Обычный 4 5" xfId="677"/>
    <cellStyle name="Обычный 4 6" xfId="1605"/>
    <cellStyle name="Обычный 4 7" xfId="1611"/>
    <cellStyle name="Обычный 4 8" xfId="1600"/>
    <cellStyle name="Обычный 4 9" xfId="1612"/>
    <cellStyle name="Обычный 4_2 Потребность перечень на 2016 год ЛПО" xfId="989"/>
    <cellStyle name="Обычный 5" xfId="138"/>
    <cellStyle name="Обычный 5 2" xfId="139"/>
    <cellStyle name="Обычный 5 2 2" xfId="515"/>
    <cellStyle name="Обычный 5 2 3" xfId="750"/>
    <cellStyle name="Обычный 5 3" xfId="140"/>
    <cellStyle name="Обычный 5 3 2" xfId="517"/>
    <cellStyle name="Обычный 5 3 2 2" xfId="907"/>
    <cellStyle name="Обычный 5 3 3" xfId="661"/>
    <cellStyle name="Обычный 5 4" xfId="390"/>
    <cellStyle name="Обычный 5 4 2" xfId="1142"/>
    <cellStyle name="Обычный 5 5" xfId="452"/>
    <cellStyle name="Обычный 5 5 2" xfId="1240"/>
    <cellStyle name="Обычный 5 6" xfId="828"/>
    <cellStyle name="Обычный 5 7" xfId="1606"/>
    <cellStyle name="Обычный 5_2 Потребность перечень на 2016 год ЛПО" xfId="990"/>
    <cellStyle name="Обычный 6" xfId="251"/>
    <cellStyle name="Обычный 6 2" xfId="141"/>
    <cellStyle name="Обычный 6 2 2" xfId="142"/>
    <cellStyle name="Обычный 6 2 2 2" xfId="507"/>
    <cellStyle name="Обычный 6 2 2 3" xfId="631"/>
    <cellStyle name="Обычный 6 2 3" xfId="285"/>
    <cellStyle name="Обычный 6 2 3 2" xfId="1146"/>
    <cellStyle name="Обычный 6 2 4" xfId="790"/>
    <cellStyle name="Обычный 6 2 4 2" xfId="1242"/>
    <cellStyle name="Обычный 6 3" xfId="143"/>
    <cellStyle name="Обычный 6 3 2" xfId="513"/>
    <cellStyle name="Обычный 6 3 3" xfId="788"/>
    <cellStyle name="Обычный 6 4" xfId="503"/>
    <cellStyle name="Обычный 6 4 2" xfId="1145"/>
    <cellStyle name="Обычный 6 5" xfId="354"/>
    <cellStyle name="Обычный 6 5 2" xfId="1241"/>
    <cellStyle name="Обычный 6 6" xfId="728"/>
    <cellStyle name="Обычный 6 7" xfId="1607"/>
    <cellStyle name="Обычный 6_2 Потребность перечень на 2016 год ЛПО" xfId="991"/>
    <cellStyle name="Обычный 7" xfId="258"/>
    <cellStyle name="Обычный 7 2" xfId="144"/>
    <cellStyle name="Обычный 7 2 2" xfId="145"/>
    <cellStyle name="Обычный 7 2 2 2" xfId="260"/>
    <cellStyle name="Обычный 7 2 2 3" xfId="674"/>
    <cellStyle name="Обычный 7 2 3" xfId="384"/>
    <cellStyle name="Обычный 7 2 3 2" xfId="1148"/>
    <cellStyle name="Обычный 7 2 4" xfId="835"/>
    <cellStyle name="Обычный 7 2 4 2" xfId="1243"/>
    <cellStyle name="Обычный 7 3" xfId="146"/>
    <cellStyle name="Обычный 7 3 2" xfId="320"/>
    <cellStyle name="Обычный 7 3 3" xfId="696"/>
    <cellStyle name="Обычный 7 4" xfId="1025"/>
    <cellStyle name="Обычный 7 5" xfId="1608"/>
    <cellStyle name="Обычный 8" xfId="147"/>
    <cellStyle name="Обычный 8 2" xfId="148"/>
    <cellStyle name="Обычный 8 2 2" xfId="396"/>
    <cellStyle name="Обычный 8 2 2 2" xfId="908"/>
    <cellStyle name="Обычный 8 2 3" xfId="698"/>
    <cellStyle name="Обычный 8 3" xfId="398"/>
    <cellStyle name="Обычный 8 3 2" xfId="1151"/>
    <cellStyle name="Обычный 8 4" xfId="392"/>
    <cellStyle name="Обычный 8 4 2" xfId="1244"/>
    <cellStyle name="Обычный 8 5" xfId="697"/>
    <cellStyle name="Обычный 8 6" xfId="1609"/>
    <cellStyle name="Обычный 8_2 Потребность перечень на 2016 год ЛПО" xfId="994"/>
    <cellStyle name="Обычный 9" xfId="149"/>
    <cellStyle name="Обычный 9 2" xfId="150"/>
    <cellStyle name="Обычный 9 2 2" xfId="521"/>
    <cellStyle name="Обычный 9 2 2 2" xfId="909"/>
    <cellStyle name="Обычный 9 2 3" xfId="700"/>
    <cellStyle name="Обычный 9 3" xfId="400"/>
    <cellStyle name="Обычный 9 3 2" xfId="1152"/>
    <cellStyle name="Обычный 9 4" xfId="295"/>
    <cellStyle name="Обычный 9 4 2" xfId="1245"/>
    <cellStyle name="Обычный 9 5" xfId="699"/>
    <cellStyle name="Обычный 9_2 Потребность перечень на 2016 год ЛПО" xfId="995"/>
    <cellStyle name="Обычный_Лист1" xfId="151"/>
    <cellStyle name="Обычный_Лист1_1" xfId="152"/>
    <cellStyle name="Плохой" xfId="214" builtinId="27" customBuiltin="1"/>
    <cellStyle name="Плохой 2" xfId="153"/>
    <cellStyle name="Плохой 2 2" xfId="154"/>
    <cellStyle name="Плохой 2 2 2" xfId="531"/>
    <cellStyle name="Плохой 2 2 3" xfId="702"/>
    <cellStyle name="Плохой 2 3" xfId="319"/>
    <cellStyle name="Плохой 2 3 2" xfId="1156"/>
    <cellStyle name="Плохой 2 4" xfId="701"/>
    <cellStyle name="Плохой 2 4 2" xfId="1246"/>
    <cellStyle name="Плохой 3" xfId="466"/>
    <cellStyle name="Пояснение" xfId="223" builtinId="53" customBuiltin="1"/>
    <cellStyle name="Пояснение 2" xfId="155"/>
    <cellStyle name="Пояснение 2 2" xfId="506"/>
    <cellStyle name="Пояснение 2 3" xfId="703"/>
    <cellStyle name="Пояснение 3" xfId="475"/>
    <cellStyle name="Примечание" xfId="222" builtinId="10" customBuiltin="1"/>
    <cellStyle name="Примечание 2" xfId="156"/>
    <cellStyle name="Примечание 2 2" xfId="157"/>
    <cellStyle name="Примечание 2 2 2" xfId="298"/>
    <cellStyle name="Примечание 2 2 2 2" xfId="911"/>
    <cellStyle name="Примечание 2 2 3" xfId="705"/>
    <cellStyle name="Примечание 2 3" xfId="269"/>
    <cellStyle name="Примечание 2 3 2" xfId="910"/>
    <cellStyle name="Примечание 2 3 3" xfId="1158"/>
    <cellStyle name="Примечание 2 4" xfId="704"/>
    <cellStyle name="Примечание 2 4 2" xfId="1247"/>
    <cellStyle name="Примечание 2 4 3" xfId="1539"/>
    <cellStyle name="Примечание 3" xfId="257"/>
    <cellStyle name="Примечание 4" xfId="474"/>
    <cellStyle name="Примечание 4 2" xfId="1540"/>
    <cellStyle name="Процентный 2" xfId="158"/>
    <cellStyle name="Процентный 2 2" xfId="540"/>
    <cellStyle name="Процентный 2 2 2" xfId="912"/>
    <cellStyle name="Процентный 2 2 3" xfId="1160"/>
    <cellStyle name="Процентный 2 3" xfId="706"/>
    <cellStyle name="Процентный 2 3 2" xfId="1248"/>
    <cellStyle name="Процентный 2 3 3" xfId="1541"/>
    <cellStyle name="Процентный 2 4" xfId="1348"/>
    <cellStyle name="Связанная ячейка" xfId="219" builtinId="24" customBuiltin="1"/>
    <cellStyle name="Связанная ячейка 2" xfId="159"/>
    <cellStyle name="Связанная ячейка 2 2" xfId="300"/>
    <cellStyle name="Связанная ячейка 2 3" xfId="707"/>
    <cellStyle name="Связанная ячейка 3" xfId="471"/>
    <cellStyle name="Стиль 1" xfId="160"/>
    <cellStyle name="Стиль 1 2" xfId="161"/>
    <cellStyle name="Стиль 1 2 2" xfId="542"/>
    <cellStyle name="Стиль 1 2 3" xfId="709"/>
    <cellStyle name="Стиль 1 3" xfId="511"/>
    <cellStyle name="Стиль 1 3 2" xfId="1161"/>
    <cellStyle name="Стиль 1 4" xfId="708"/>
    <cellStyle name="Стиль 1 4 2" xfId="1249"/>
    <cellStyle name="Стиль 2" xfId="254"/>
    <cellStyle name="Стиль 2 2" xfId="558"/>
    <cellStyle name="Стиль 2 2 2" xfId="1163"/>
    <cellStyle name="Стиль 2 3" xfId="710"/>
    <cellStyle name="Стиль 2 3 2" xfId="1250"/>
    <cellStyle name="Стиль 2 3 3" xfId="1542"/>
    <cellStyle name="Стиль 2 4" xfId="1379"/>
    <cellStyle name="Текст предупреждения" xfId="221" builtinId="11" customBuiltin="1"/>
    <cellStyle name="Текст предупреждения 2" xfId="162"/>
    <cellStyle name="Текст предупреждения 2 2" xfId="388"/>
    <cellStyle name="Текст предупреждения 2 3" xfId="711"/>
    <cellStyle name="Текст предупреждения 3" xfId="473"/>
    <cellStyle name="Финансовый 2" xfId="164"/>
    <cellStyle name="Финансовый 2 10" xfId="1619"/>
    <cellStyle name="Финансовый 2 2" xfId="165"/>
    <cellStyle name="Финансовый 2 2 2" xfId="559"/>
    <cellStyle name="Финансовый 2 2 2 2" xfId="914"/>
    <cellStyle name="Финансовый 2 2 2 3" xfId="1166"/>
    <cellStyle name="Финансовый 2 2 3" xfId="713"/>
    <cellStyle name="Финансовый 2 2 3 2" xfId="1252"/>
    <cellStyle name="Финансовый 2 2_2 Потребность перечень на 2016 год ЛПО" xfId="1001"/>
    <cellStyle name="Финансовый 2 3" xfId="166"/>
    <cellStyle name="Финансовый 2 3 2" xfId="167"/>
    <cellStyle name="Финансовый 2 3 2 10" xfId="715"/>
    <cellStyle name="Финансовый 2 3 2 10 2" xfId="1254"/>
    <cellStyle name="Финансовый 2 3 2 10 3" xfId="1543"/>
    <cellStyle name="Финансовый 2 3 2 2" xfId="168"/>
    <cellStyle name="Финансовый 2 3 2 2 2" xfId="169"/>
    <cellStyle name="Финансовый 2 3 2 2 2 2" xfId="170"/>
    <cellStyle name="Финансовый 2 3 2 2 2 2 2" xfId="520"/>
    <cellStyle name="Финансовый 2 3 2 2 2 2 2 2" xfId="918"/>
    <cellStyle name="Финансовый 2 3 2 2 2 2 2 3" xfId="1171"/>
    <cellStyle name="Финансовый 2 3 2 2 2 2 3" xfId="798"/>
    <cellStyle name="Финансовый 2 3 2 2 2 2 3 2" xfId="1257"/>
    <cellStyle name="Финансовый 2 3 2 2 2 2 3 3" xfId="1544"/>
    <cellStyle name="Финансовый 2 3 2 2 2 2 4" xfId="1337"/>
    <cellStyle name="Финансовый 2 3 2 2 2 3" xfId="560"/>
    <cellStyle name="Финансовый 2 3 2 2 2 3 2" xfId="917"/>
    <cellStyle name="Финансовый 2 3 2 2 2 3 3" xfId="1170"/>
    <cellStyle name="Финансовый 2 3 2 2 2 4" xfId="717"/>
    <cellStyle name="Финансовый 2 3 2 2 2 4 2" xfId="1256"/>
    <cellStyle name="Финансовый 2 3 2 2 2 4 3" xfId="1545"/>
    <cellStyle name="Финансовый 2 3 2 2 2 5" xfId="1346"/>
    <cellStyle name="Финансовый 2 3 2 2 3" xfId="279"/>
    <cellStyle name="Финансовый 2 3 2 2 3 2" xfId="916"/>
    <cellStyle name="Финансовый 2 3 2 2 3 3" xfId="1169"/>
    <cellStyle name="Финансовый 2 3 2 2 4" xfId="716"/>
    <cellStyle name="Финансовый 2 3 2 2 4 2" xfId="1255"/>
    <cellStyle name="Финансовый 2 3 2 2 4 3" xfId="1546"/>
    <cellStyle name="Финансовый 2 3 2 2 5" xfId="1378"/>
    <cellStyle name="Финансовый 2 3 2 3" xfId="171"/>
    <cellStyle name="Финансовый 2 3 2 3 2" xfId="172"/>
    <cellStyle name="Финансовый 2 3 2 3 2 2" xfId="317"/>
    <cellStyle name="Финансовый 2 3 2 3 2 2 2" xfId="920"/>
    <cellStyle name="Финансовый 2 3 2 3 2 2 3" xfId="1173"/>
    <cellStyle name="Финансовый 2 3 2 3 2 3" xfId="672"/>
    <cellStyle name="Финансовый 2 3 2 3 2 3 2" xfId="1259"/>
    <cellStyle name="Финансовый 2 3 2 3 2 3 3" xfId="1547"/>
    <cellStyle name="Финансовый 2 3 2 3 2 4" xfId="1345"/>
    <cellStyle name="Финансовый 2 3 2 3 3" xfId="262"/>
    <cellStyle name="Финансовый 2 3 2 3 3 2" xfId="919"/>
    <cellStyle name="Финансовый 2 3 2 3 3 3" xfId="1172"/>
    <cellStyle name="Финансовый 2 3 2 3 4" xfId="812"/>
    <cellStyle name="Финансовый 2 3 2 3 4 2" xfId="1258"/>
    <cellStyle name="Финансовый 2 3 2 3 4 3" xfId="1548"/>
    <cellStyle name="Финансовый 2 3 2 3 5" xfId="1377"/>
    <cellStyle name="Финансовый 2 3 2 4" xfId="173"/>
    <cellStyle name="Финансовый 2 3 2 4 2" xfId="280"/>
    <cellStyle name="Финансовый 2 3 2 4 2 2" xfId="921"/>
    <cellStyle name="Финансовый 2 3 2 4 2 3" xfId="1174"/>
    <cellStyle name="Финансовый 2 3 2 4 3" xfId="623"/>
    <cellStyle name="Финансовый 2 3 2 4 3 2" xfId="1260"/>
    <cellStyle name="Финансовый 2 3 2 5" xfId="174"/>
    <cellStyle name="Финансовый 2 3 2 5 2" xfId="175"/>
    <cellStyle name="Финансовый 2 3 2 5 2 2" xfId="557"/>
    <cellStyle name="Финансовый 2 3 2 5 2 2 2" xfId="923"/>
    <cellStyle name="Финансовый 2 3 2 5 2 2 3" xfId="1176"/>
    <cellStyle name="Финансовый 2 3 2 5 2 3" xfId="618"/>
    <cellStyle name="Финансовый 2 3 2 5 2 3 2" xfId="1262"/>
    <cellStyle name="Финансовый 2 3 2 5 2 3 3" xfId="1549"/>
    <cellStyle name="Финансовый 2 3 2 5 2 4" xfId="1344"/>
    <cellStyle name="Финансовый 2 3 2 5 3" xfId="277"/>
    <cellStyle name="Финансовый 2 3 2 5 3 2" xfId="922"/>
    <cellStyle name="Финансовый 2 3 2 5 3 3" xfId="1175"/>
    <cellStyle name="Финансовый 2 3 2 5 4" xfId="791"/>
    <cellStyle name="Финансовый 2 3 2 5 4 2" xfId="1261"/>
    <cellStyle name="Финансовый 2 3 2 5 4 3" xfId="1550"/>
    <cellStyle name="Финансовый 2 3 2 5 5" xfId="1376"/>
    <cellStyle name="Финансовый 2 3 2 6" xfId="176"/>
    <cellStyle name="Финансовый 2 3 2 6 2" xfId="177"/>
    <cellStyle name="Финансовый 2 3 2 6 2 2" xfId="364"/>
    <cellStyle name="Финансовый 2 3 2 6 2 2 2" xfId="925"/>
    <cellStyle name="Финансовый 2 3 2 6 2 2 3" xfId="1178"/>
    <cellStyle name="Финансовый 2 3 2 6 2 3" xfId="660"/>
    <cellStyle name="Финансовый 2 3 2 6 2 3 2" xfId="1264"/>
    <cellStyle name="Финансовый 2 3 2 6 2 3 3" xfId="1551"/>
    <cellStyle name="Финансовый 2 3 2 6 2 4" xfId="1375"/>
    <cellStyle name="Финансовый 2 3 2 6 3" xfId="350"/>
    <cellStyle name="Финансовый 2 3 2 6 3 2" xfId="924"/>
    <cellStyle name="Финансовый 2 3 2 6 3 3" xfId="1177"/>
    <cellStyle name="Финансовый 2 3 2 6 4" xfId="657"/>
    <cellStyle name="Финансовый 2 3 2 6 4 2" xfId="1263"/>
    <cellStyle name="Финансовый 2 3 2 6 4 3" xfId="1552"/>
    <cellStyle name="Финансовый 2 3 2 6 5" xfId="1311"/>
    <cellStyle name="Финансовый 2 3 2 7" xfId="178"/>
    <cellStyle name="Финансовый 2 3 2 7 2" xfId="423"/>
    <cellStyle name="Финансовый 2 3 2 7 2 2" xfId="926"/>
    <cellStyle name="Финансовый 2 3 2 7 2 3" xfId="1179"/>
    <cellStyle name="Финансовый 2 3 2 7 3" xfId="731"/>
    <cellStyle name="Финансовый 2 3 2 7 3 2" xfId="1265"/>
    <cellStyle name="Финансовый 2 3 2 7 3 3" xfId="1553"/>
    <cellStyle name="Финансовый 2 3 2 7 4" xfId="1343"/>
    <cellStyle name="Финансовый 2 3 2 8" xfId="179"/>
    <cellStyle name="Финансовый 2 3 2 8 2" xfId="255"/>
    <cellStyle name="Финансовый 2 3 2 8 2 2" xfId="509"/>
    <cellStyle name="Финансовый 2 3 2 8 2 2 2" xfId="927"/>
    <cellStyle name="Финансовый 2 3 2 8 2 2 3" xfId="1181"/>
    <cellStyle name="Финансовый 2 3 2 8 2 3" xfId="820"/>
    <cellStyle name="Финансовый 2 3 2 8 2 3 2" xfId="1267"/>
    <cellStyle name="Финансовый 2 3 2 8 2 3 3" xfId="1554"/>
    <cellStyle name="Финансовый 2 3 2 8 2 4" xfId="1309"/>
    <cellStyle name="Финансовый 2 3 2 8 3" xfId="433"/>
    <cellStyle name="Финансовый 2 3 2 8 3 2" xfId="1180"/>
    <cellStyle name="Финансовый 2 3 2 8 3 3" xfId="1555"/>
    <cellStyle name="Финансовый 2 3 2 8 4" xfId="522"/>
    <cellStyle name="Финансовый 2 3 2 8 4 2" xfId="1266"/>
    <cellStyle name="Финансовый 2 3 2 8 5" xfId="629"/>
    <cellStyle name="Финансовый 2 3 2 8 5 2" xfId="1556"/>
    <cellStyle name="Финансовый 2 3 2 8 6" xfId="1310"/>
    <cellStyle name="Финансовый 2 3 2 9" xfId="552"/>
    <cellStyle name="Финансовый 2 3 2 9 2" xfId="915"/>
    <cellStyle name="Финансовый 2 3 2 9 3" xfId="1168"/>
    <cellStyle name="Финансовый 2 3 3" xfId="180"/>
    <cellStyle name="Финансовый 2 3 3 2" xfId="548"/>
    <cellStyle name="Финансовый 2 3 3 2 2" xfId="928"/>
    <cellStyle name="Финансовый 2 3 3 2 3" xfId="1182"/>
    <cellStyle name="Финансовый 2 3 3 3" xfId="779"/>
    <cellStyle name="Финансовый 2 3 3 3 2" xfId="1268"/>
    <cellStyle name="Финансовый 2 3 4" xfId="458"/>
    <cellStyle name="Финансовый 2 3 4 2" xfId="1167"/>
    <cellStyle name="Финансовый 2 3 5" xfId="714"/>
    <cellStyle name="Финансовый 2 3 5 2" xfId="1253"/>
    <cellStyle name="Финансовый 2 3 5 3" xfId="1557"/>
    <cellStyle name="Финансовый 2 4" xfId="556"/>
    <cellStyle name="Финансовый 2 4 2" xfId="913"/>
    <cellStyle name="Финансовый 2 4 3" xfId="1165"/>
    <cellStyle name="Финансовый 2 5" xfId="712"/>
    <cellStyle name="Финансовый 2 5 2" xfId="1251"/>
    <cellStyle name="Финансовый 2 5 3" xfId="1558"/>
    <cellStyle name="Финансовый 2 6" xfId="1610"/>
    <cellStyle name="Финансовый 2 7" xfId="1614"/>
    <cellStyle name="Финансовый 2 8" xfId="1616"/>
    <cellStyle name="Финансовый 2 9" xfId="1618"/>
    <cellStyle name="Финансовый 3" xfId="181"/>
    <cellStyle name="Финансовый 3 2" xfId="182"/>
    <cellStyle name="Финансовый 3 2 2" xfId="276"/>
    <cellStyle name="Финансовый 3 2 2 2" xfId="930"/>
    <cellStyle name="Финансовый 3 2 2 3" xfId="1184"/>
    <cellStyle name="Финансовый 3 2 3" xfId="655"/>
    <cellStyle name="Финансовый 3 2 3 2" xfId="1270"/>
    <cellStyle name="Финансовый 3 2 4 2" xfId="183"/>
    <cellStyle name="Финансовый 3 2 4 2 2" xfId="184"/>
    <cellStyle name="Финансовый 3 2 4 2 2 2" xfId="274"/>
    <cellStyle name="Финансовый 3 2 4 2 2 2 2" xfId="932"/>
    <cellStyle name="Финансовый 3 2 4 2 2 2 3" xfId="1186"/>
    <cellStyle name="Финансовый 3 2 4 2 2 3" xfId="643"/>
    <cellStyle name="Финансовый 3 2 4 2 2 3 2" xfId="1272"/>
    <cellStyle name="Финансовый 3 2 4 2 3" xfId="563"/>
    <cellStyle name="Финансовый 3 2 4 2 3 2" xfId="931"/>
    <cellStyle name="Финансовый 3 2 4 2 3 3" xfId="1185"/>
    <cellStyle name="Финансовый 3 2 4 2 4" xfId="826"/>
    <cellStyle name="Финансовый 3 2 4 2 4 2" xfId="1271"/>
    <cellStyle name="Финансовый 3 2 4 2 4 3" xfId="1559"/>
    <cellStyle name="Финансовый 3 2_2 Потребность перечень на 2016 год ЛПО" xfId="1004"/>
    <cellStyle name="Финансовый 3 3" xfId="391"/>
    <cellStyle name="Финансовый 3 3 2" xfId="929"/>
    <cellStyle name="Финансовый 3 3 3" xfId="1183"/>
    <cellStyle name="Финансовый 3 4" xfId="630"/>
    <cellStyle name="Финансовый 3 4 2" xfId="1269"/>
    <cellStyle name="Финансовый 3 4 3" xfId="1560"/>
    <cellStyle name="Финансовый 4" xfId="185"/>
    <cellStyle name="Финансовый 4 2" xfId="296"/>
    <cellStyle name="Финансовый 4 2 2" xfId="933"/>
    <cellStyle name="Финансовый 4 2 3" xfId="1187"/>
    <cellStyle name="Финансовый 4 3" xfId="811"/>
    <cellStyle name="Финансовый 4 3 2" xfId="1273"/>
    <cellStyle name="Финансовый 5" xfId="186"/>
    <cellStyle name="Финансовый 5 2" xfId="187"/>
    <cellStyle name="Финансовый 5 2 2" xfId="188"/>
    <cellStyle name="Финансовый 5 2 2 2" xfId="393"/>
    <cellStyle name="Финансовый 5 2 2 2 2" xfId="936"/>
    <cellStyle name="Финансовый 5 2 2 2 3" xfId="1190"/>
    <cellStyle name="Финансовый 5 2 2 3" xfId="718"/>
    <cellStyle name="Финансовый 5 2 2 3 2" xfId="1276"/>
    <cellStyle name="Финансовый 5 2 3" xfId="272"/>
    <cellStyle name="Финансовый 5 2 3 2" xfId="935"/>
    <cellStyle name="Финансовый 5 2 3 3" xfId="1189"/>
    <cellStyle name="Финансовый 5 2 4" xfId="695"/>
    <cellStyle name="Финансовый 5 2 4 2" xfId="1275"/>
    <cellStyle name="Финансовый 5 2 4 3" xfId="1561"/>
    <cellStyle name="Финансовый 5 3" xfId="189"/>
    <cellStyle name="Финансовый 5 3 2" xfId="409"/>
    <cellStyle name="Финансовый 5 3 2 2" xfId="937"/>
    <cellStyle name="Финансовый 5 3 2 3" xfId="1191"/>
    <cellStyle name="Финансовый 5 3 3" xfId="665"/>
    <cellStyle name="Финансовый 5 3 3 2" xfId="1277"/>
    <cellStyle name="Финансовый 5 4" xfId="290"/>
    <cellStyle name="Финансовый 5 4 2" xfId="934"/>
    <cellStyle name="Финансовый 5 4 3" xfId="1188"/>
    <cellStyle name="Финансовый 5 5" xfId="813"/>
    <cellStyle name="Финансовый 5 5 2" xfId="1274"/>
    <cellStyle name="Финансовый 5 5 3" xfId="1562"/>
    <cellStyle name="Финансовый 6" xfId="190"/>
    <cellStyle name="Финансовый 6 10" xfId="719"/>
    <cellStyle name="Финансовый 6 10 2" xfId="1278"/>
    <cellStyle name="Финансовый 6 10 3" xfId="1563"/>
    <cellStyle name="Финансовый 6 2" xfId="191"/>
    <cellStyle name="Финансовый 6 2 2" xfId="404"/>
    <cellStyle name="Финансовый 6 2 2 2" xfId="939"/>
    <cellStyle name="Финансовый 6 2 2 3" xfId="1193"/>
    <cellStyle name="Финансовый 6 2 3" xfId="742"/>
    <cellStyle name="Финансовый 6 2 3 2" xfId="1279"/>
    <cellStyle name="Финансовый 6 3" xfId="192"/>
    <cellStyle name="Финансовый 6 3 2" xfId="193"/>
    <cellStyle name="Финансовый 6 3 2 2" xfId="194"/>
    <cellStyle name="Финансовый 6 3 2 2 2" xfId="566"/>
    <cellStyle name="Финансовый 6 3 2 2 2 2" xfId="942"/>
    <cellStyle name="Финансовый 6 3 2 2 2 3" xfId="1196"/>
    <cellStyle name="Финансовый 6 3 2 2 3" xfId="592"/>
    <cellStyle name="Финансовый 6 3 2 2 3 2" xfId="1282"/>
    <cellStyle name="Финансовый 6 3 2 2 3 3" xfId="1564"/>
    <cellStyle name="Финансовый 6 3 2 2 4" xfId="1342"/>
    <cellStyle name="Финансовый 6 3 2 3" xfId="565"/>
    <cellStyle name="Финансовый 6 3 2 3 2" xfId="941"/>
    <cellStyle name="Финансовый 6 3 2 3 3" xfId="1195"/>
    <cellStyle name="Финансовый 6 3 2 4" xfId="781"/>
    <cellStyle name="Финансовый 6 3 2 4 2" xfId="1281"/>
    <cellStyle name="Финансовый 6 3 2 4 3" xfId="1565"/>
    <cellStyle name="Финансовый 6 3 2 5" xfId="1374"/>
    <cellStyle name="Финансовый 6 3 3" xfId="564"/>
    <cellStyle name="Финансовый 6 3 3 2" xfId="940"/>
    <cellStyle name="Финансовый 6 3 3 3" xfId="1194"/>
    <cellStyle name="Финансовый 6 3 4" xfId="764"/>
    <cellStyle name="Финансовый 6 3 4 2" xfId="1280"/>
    <cellStyle name="Финансовый 6 3 4 3" xfId="1566"/>
    <cellStyle name="Финансовый 6 3 5" xfId="1307"/>
    <cellStyle name="Финансовый 6 4" xfId="195"/>
    <cellStyle name="Финансовый 6 4 2" xfId="196"/>
    <cellStyle name="Финансовый 6 4 2 2" xfId="568"/>
    <cellStyle name="Финансовый 6 4 2 2 2" xfId="944"/>
    <cellStyle name="Финансовый 6 4 2 2 3" xfId="1198"/>
    <cellStyle name="Финансовый 6 4 2 3" xfId="821"/>
    <cellStyle name="Финансовый 6 4 2 3 2" xfId="1284"/>
    <cellStyle name="Финансовый 6 4 2 3 3" xfId="1567"/>
    <cellStyle name="Финансовый 6 4 2 4" xfId="1373"/>
    <cellStyle name="Финансовый 6 4 3" xfId="567"/>
    <cellStyle name="Финансовый 6 4 3 2" xfId="943"/>
    <cellStyle name="Финансовый 6 4 3 3" xfId="1197"/>
    <cellStyle name="Финансовый 6 4 4" xfId="619"/>
    <cellStyle name="Финансовый 6 4 4 2" xfId="1283"/>
    <cellStyle name="Финансовый 6 4 4 3" xfId="1568"/>
    <cellStyle name="Финансовый 6 4 5" xfId="1306"/>
    <cellStyle name="Финансовый 6 5" xfId="197"/>
    <cellStyle name="Финансовый 6 5 2" xfId="198"/>
    <cellStyle name="Финансовый 6 5 2 2" xfId="570"/>
    <cellStyle name="Финансовый 6 5 2 2 2" xfId="946"/>
    <cellStyle name="Финансовый 6 5 2 2 3" xfId="1200"/>
    <cellStyle name="Финансовый 6 5 2 3" xfId="685"/>
    <cellStyle name="Финансовый 6 5 2 3 2" xfId="1286"/>
    <cellStyle name="Финансовый 6 5 2 3 3" xfId="1569"/>
    <cellStyle name="Финансовый 6 5 2 4" xfId="1305"/>
    <cellStyle name="Финансовый 6 5 3" xfId="569"/>
    <cellStyle name="Финансовый 6 5 3 2" xfId="945"/>
    <cellStyle name="Финансовый 6 5 3 3" xfId="1199"/>
    <cellStyle name="Финансовый 6 5 4" xfId="590"/>
    <cellStyle name="Финансовый 6 5 4 2" xfId="1285"/>
    <cellStyle name="Финансовый 6 5 4 3" xfId="1570"/>
    <cellStyle name="Финансовый 6 5 5" xfId="1341"/>
    <cellStyle name="Финансовый 6 6" xfId="199"/>
    <cellStyle name="Финансовый 6 6 2" xfId="200"/>
    <cellStyle name="Финансовый 6 6 2 2" xfId="572"/>
    <cellStyle name="Финансовый 6 6 2 2 2" xfId="948"/>
    <cellStyle name="Финансовый 6 6 2 2 3" xfId="1202"/>
    <cellStyle name="Финансовый 6 6 2 3" xfId="724"/>
    <cellStyle name="Финансовый 6 6 2 3 2" xfId="1288"/>
    <cellStyle name="Финансовый 6 6 2 3 3" xfId="1571"/>
    <cellStyle name="Финансовый 6 6 2 4" xfId="1340"/>
    <cellStyle name="Финансовый 6 6 3" xfId="571"/>
    <cellStyle name="Финансовый 6 6 3 2" xfId="947"/>
    <cellStyle name="Финансовый 6 6 3 3" xfId="1201"/>
    <cellStyle name="Финансовый 6 6 4" xfId="735"/>
    <cellStyle name="Финансовый 6 6 4 2" xfId="1287"/>
    <cellStyle name="Финансовый 6 6 4 3" xfId="1572"/>
    <cellStyle name="Финансовый 6 6 5" xfId="1372"/>
    <cellStyle name="Финансовый 6 7" xfId="201"/>
    <cellStyle name="Финансовый 6 7 2" xfId="573"/>
    <cellStyle name="Финансовый 6 7 2 2" xfId="949"/>
    <cellStyle name="Финансовый 6 7 2 3" xfId="1203"/>
    <cellStyle name="Финансовый 6 7 3" xfId="605"/>
    <cellStyle name="Финансовый 6 7 3 2" xfId="1289"/>
    <cellStyle name="Финансовый 6 7 3 3" xfId="1573"/>
    <cellStyle name="Финансовый 6 7 4" xfId="1304"/>
    <cellStyle name="Финансовый 6 8" xfId="202"/>
    <cellStyle name="Финансовый 6 8 2" xfId="256"/>
    <cellStyle name="Финансовый 6 8 2 2" xfId="575"/>
    <cellStyle name="Финансовый 6 8 2 2 2" xfId="950"/>
    <cellStyle name="Финансовый 6 8 2 2 3" xfId="1205"/>
    <cellStyle name="Финансовый 6 8 2 3" xfId="667"/>
    <cellStyle name="Финансовый 6 8 2 3 2" xfId="1291"/>
    <cellStyle name="Финансовый 6 8 2 3 3" xfId="1574"/>
    <cellStyle name="Финансовый 6 8 2 4" xfId="1302"/>
    <cellStyle name="Финансовый 6 8 3" xfId="454"/>
    <cellStyle name="Финансовый 6 8 3 2" xfId="1204"/>
    <cellStyle name="Финансовый 6 8 3 3" xfId="1575"/>
    <cellStyle name="Финансовый 6 8 4" xfId="574"/>
    <cellStyle name="Финансовый 6 8 4 2" xfId="1290"/>
    <cellStyle name="Финансовый 6 8 5" xfId="597"/>
    <cellStyle name="Финансовый 6 8 5 2" xfId="1576"/>
    <cellStyle name="Финансовый 6 8 6" xfId="1303"/>
    <cellStyle name="Финансовый 6 9" xfId="410"/>
    <cellStyle name="Финансовый 6 9 2" xfId="938"/>
    <cellStyle name="Финансовый 6 9 3" xfId="1192"/>
    <cellStyle name="Финансовый 7" xfId="203"/>
    <cellStyle name="Финансовый 7 2" xfId="204"/>
    <cellStyle name="Финансовый 7 2 2" xfId="577"/>
    <cellStyle name="Финансовый 7 2 2 2" xfId="952"/>
    <cellStyle name="Финансовый 7 2 2 3" xfId="1207"/>
    <cellStyle name="Финансовый 7 2 3" xfId="683"/>
    <cellStyle name="Финансовый 7 2 3 2" xfId="1293"/>
    <cellStyle name="Финансовый 7 3" xfId="576"/>
    <cellStyle name="Финансовый 7 3 2" xfId="951"/>
    <cellStyle name="Финансовый 7 3 3" xfId="1206"/>
    <cellStyle name="Финансовый 7 4" xfId="740"/>
    <cellStyle name="Финансовый 7 4 2" xfId="1292"/>
    <cellStyle name="Финансовый 7 4 3" xfId="1577"/>
    <cellStyle name="Финансовый 8" xfId="205"/>
    <cellStyle name="Финансовый 8 2" xfId="578"/>
    <cellStyle name="Финансовый 8 2 2" xfId="1208"/>
    <cellStyle name="Финансовый 8 3" xfId="808"/>
    <cellStyle name="Финансовый 8 3 2" xfId="1294"/>
    <cellStyle name="Финансовый 8 3 3" xfId="1578"/>
    <cellStyle name="Финансовый 8 4" xfId="1301"/>
    <cellStyle name="Финансовый 9" xfId="163"/>
    <cellStyle name="Финансовый 9 2" xfId="579"/>
    <cellStyle name="Финансовый 9 2 2" xfId="953"/>
    <cellStyle name="Финансовый 9 2 3" xfId="1209"/>
    <cellStyle name="Финансовый 9 3" xfId="734"/>
    <cellStyle name="Финансовый 9 3 2" xfId="1295"/>
    <cellStyle name="Финансовый 9 3 3" xfId="1579"/>
    <cellStyle name="Финансовый 9 4" xfId="1300"/>
    <cellStyle name="Хороший" xfId="213" builtinId="26" customBuiltin="1"/>
    <cellStyle name="Хороший 2" xfId="206"/>
    <cellStyle name="Хороший 2 2" xfId="207"/>
    <cellStyle name="Хороший 2 2 2" xfId="581"/>
    <cellStyle name="Хороший 2 2 3" xfId="626"/>
    <cellStyle name="Хороший 2 3" xfId="580"/>
    <cellStyle name="Хороший 2 3 2" xfId="1210"/>
    <cellStyle name="Хороший 2 4" xfId="823"/>
    <cellStyle name="Хороший 2 4 2" xfId="1296"/>
    <cellStyle name="Хороший 3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tabSelected="1" topLeftCell="A81" workbookViewId="0">
      <selection activeCell="C89" sqref="C89"/>
    </sheetView>
  </sheetViews>
  <sheetFormatPr defaultRowHeight="15"/>
  <cols>
    <col min="1" max="1" width="4.7109375" style="30" customWidth="1"/>
    <col min="2" max="2" width="33.5703125" style="30" customWidth="1"/>
    <col min="3" max="3" width="30.85546875" style="30" customWidth="1"/>
    <col min="4" max="4" width="6.7109375" style="30" customWidth="1"/>
    <col min="5" max="5" width="14.28515625" style="30" hidden="1" customWidth="1"/>
    <col min="6" max="6" width="9" style="30" customWidth="1"/>
    <col min="7" max="10" width="16.28515625" style="30" hidden="1" customWidth="1"/>
    <col min="11" max="11" width="12.85546875" style="30" customWidth="1"/>
    <col min="12" max="12" width="12.28515625" style="30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87" t="s">
        <v>151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7" ht="37.5" customHeight="1">
      <c r="A2" s="88" t="s">
        <v>152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7">
      <c r="A3" s="35"/>
    </row>
    <row r="4" spans="1:17" ht="18" customHeight="1">
      <c r="A4" s="89" t="s">
        <v>153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7" ht="37.5" customHeight="1">
      <c r="A5" s="88" t="s">
        <v>154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7">
      <c r="A6" s="35"/>
    </row>
    <row r="7" spans="1:17" ht="46.5" customHeight="1">
      <c r="A7" s="86" t="s">
        <v>155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9" spans="1:17" ht="163.5" customHeight="1">
      <c r="A9" s="86" t="s">
        <v>156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1" spans="1:17" s="31" customFormat="1" ht="80.25" customHeight="1">
      <c r="A11" s="34" t="s">
        <v>149</v>
      </c>
      <c r="B11" s="2" t="s">
        <v>0</v>
      </c>
      <c r="C11" s="2" t="s">
        <v>1</v>
      </c>
      <c r="D11" s="2" t="s">
        <v>2</v>
      </c>
      <c r="E11" s="3" t="s">
        <v>60</v>
      </c>
      <c r="F11" s="4" t="s">
        <v>62</v>
      </c>
      <c r="G11" s="5" t="s">
        <v>141</v>
      </c>
      <c r="H11" s="5" t="s">
        <v>142</v>
      </c>
      <c r="I11" s="5" t="s">
        <v>144</v>
      </c>
      <c r="J11" s="5" t="s">
        <v>145</v>
      </c>
      <c r="K11" s="5" t="s">
        <v>150</v>
      </c>
      <c r="L11" s="37" t="s">
        <v>146</v>
      </c>
      <c r="M11" s="38" t="s">
        <v>158</v>
      </c>
      <c r="N11" s="38" t="s">
        <v>159</v>
      </c>
      <c r="O11" s="38" t="s">
        <v>160</v>
      </c>
      <c r="P11" s="38" t="s">
        <v>161</v>
      </c>
      <c r="Q11" s="38" t="s">
        <v>162</v>
      </c>
    </row>
    <row r="12" spans="1:17" s="32" customFormat="1" ht="14.25" customHeight="1">
      <c r="A12" s="39"/>
      <c r="B12" s="40"/>
      <c r="C12" s="41"/>
      <c r="D12" s="41"/>
      <c r="E12" s="42"/>
      <c r="F12" s="43"/>
      <c r="G12" s="6" t="s">
        <v>143</v>
      </c>
      <c r="H12" s="6" t="s">
        <v>143</v>
      </c>
      <c r="I12" s="6" t="s">
        <v>143</v>
      </c>
      <c r="J12" s="6"/>
      <c r="K12" s="44" t="s">
        <v>143</v>
      </c>
      <c r="L12" s="6"/>
      <c r="M12" s="45"/>
      <c r="N12" s="45"/>
      <c r="O12" s="45"/>
      <c r="P12" s="45"/>
      <c r="Q12" s="45"/>
    </row>
    <row r="13" spans="1:17" s="1" customFormat="1" ht="14.25" customHeight="1">
      <c r="A13" s="46">
        <v>1</v>
      </c>
      <c r="B13" s="75" t="s">
        <v>66</v>
      </c>
      <c r="C13" s="47" t="s">
        <v>67</v>
      </c>
      <c r="D13" s="7"/>
      <c r="E13" s="48" t="s">
        <v>65</v>
      </c>
      <c r="F13" s="49">
        <v>64.150000000000006</v>
      </c>
      <c r="G13" s="50"/>
      <c r="H13" s="7"/>
      <c r="I13" s="7">
        <v>100</v>
      </c>
      <c r="J13" s="7">
        <f t="shared" ref="J13:J60" si="0">F13*I13</f>
        <v>6415.0000000000009</v>
      </c>
      <c r="K13" s="7">
        <v>100</v>
      </c>
      <c r="L13" s="7">
        <f t="shared" ref="L13:L73" si="1">F13*K13</f>
        <v>6415.0000000000009</v>
      </c>
      <c r="M13" s="85" t="s">
        <v>165</v>
      </c>
      <c r="N13" s="85" t="s">
        <v>163</v>
      </c>
      <c r="O13" s="85" t="s">
        <v>164</v>
      </c>
      <c r="P13" s="85" t="s">
        <v>177</v>
      </c>
      <c r="Q13" s="85" t="s">
        <v>178</v>
      </c>
    </row>
    <row r="14" spans="1:17" s="1" customFormat="1" ht="13.5" customHeight="1">
      <c r="A14" s="46">
        <v>2</v>
      </c>
      <c r="B14" s="75" t="s">
        <v>69</v>
      </c>
      <c r="C14" s="47" t="s">
        <v>70</v>
      </c>
      <c r="D14" s="7"/>
      <c r="E14" s="48" t="s">
        <v>65</v>
      </c>
      <c r="F14" s="49">
        <v>19.43</v>
      </c>
      <c r="G14" s="50"/>
      <c r="H14" s="7"/>
      <c r="I14" s="7">
        <v>20</v>
      </c>
      <c r="J14" s="7">
        <f t="shared" si="0"/>
        <v>388.6</v>
      </c>
      <c r="K14" s="7">
        <v>20</v>
      </c>
      <c r="L14" s="7">
        <f t="shared" si="1"/>
        <v>388.6</v>
      </c>
      <c r="M14" s="85"/>
      <c r="N14" s="85"/>
      <c r="O14" s="85"/>
      <c r="P14" s="85"/>
      <c r="Q14" s="85"/>
    </row>
    <row r="15" spans="1:17" s="1" customFormat="1" ht="13.5" customHeight="1">
      <c r="A15" s="46">
        <v>3</v>
      </c>
      <c r="B15" s="75" t="s">
        <v>71</v>
      </c>
      <c r="C15" s="47" t="s">
        <v>72</v>
      </c>
      <c r="D15" s="7"/>
      <c r="E15" s="51"/>
      <c r="F15" s="49">
        <v>5.17</v>
      </c>
      <c r="G15" s="50"/>
      <c r="H15" s="7"/>
      <c r="I15" s="7">
        <v>60</v>
      </c>
      <c r="J15" s="7">
        <f t="shared" si="0"/>
        <v>310.2</v>
      </c>
      <c r="K15" s="7">
        <v>60</v>
      </c>
      <c r="L15" s="7">
        <f t="shared" si="1"/>
        <v>310.2</v>
      </c>
      <c r="M15" s="85"/>
      <c r="N15" s="85"/>
      <c r="O15" s="85"/>
      <c r="P15" s="85"/>
      <c r="Q15" s="85"/>
    </row>
    <row r="16" spans="1:17" s="1" customFormat="1" ht="12.75" customHeight="1">
      <c r="A16" s="46">
        <v>4</v>
      </c>
      <c r="B16" s="75" t="s">
        <v>73</v>
      </c>
      <c r="C16" s="47" t="s">
        <v>74</v>
      </c>
      <c r="D16" s="7"/>
      <c r="E16" s="48" t="s">
        <v>65</v>
      </c>
      <c r="F16" s="49">
        <v>7.57</v>
      </c>
      <c r="G16" s="50"/>
      <c r="H16" s="7"/>
      <c r="I16" s="7">
        <v>30</v>
      </c>
      <c r="J16" s="7">
        <f t="shared" si="0"/>
        <v>227.10000000000002</v>
      </c>
      <c r="K16" s="7">
        <v>30</v>
      </c>
      <c r="L16" s="7">
        <f t="shared" si="1"/>
        <v>227.10000000000002</v>
      </c>
      <c r="M16" s="85"/>
      <c r="N16" s="85"/>
      <c r="O16" s="85"/>
      <c r="P16" s="85"/>
      <c r="Q16" s="85"/>
    </row>
    <row r="17" spans="1:17" s="1" customFormat="1" ht="12.75" customHeight="1">
      <c r="A17" s="46"/>
      <c r="B17" s="75" t="s">
        <v>173</v>
      </c>
      <c r="C17" s="47" t="s">
        <v>174</v>
      </c>
      <c r="D17" s="82"/>
      <c r="E17" s="83" t="s">
        <v>65</v>
      </c>
      <c r="F17" s="49">
        <v>10.98</v>
      </c>
      <c r="G17" s="50"/>
      <c r="H17" s="7"/>
      <c r="I17" s="7"/>
      <c r="J17" s="7"/>
      <c r="K17" s="7">
        <v>1500</v>
      </c>
      <c r="L17" s="7">
        <f t="shared" si="1"/>
        <v>16470</v>
      </c>
      <c r="M17" s="85"/>
      <c r="N17" s="85"/>
      <c r="O17" s="85"/>
      <c r="P17" s="85"/>
      <c r="Q17" s="85"/>
    </row>
    <row r="18" spans="1:17" s="1" customFormat="1" ht="12" customHeight="1">
      <c r="A18" s="46">
        <v>5</v>
      </c>
      <c r="B18" s="75" t="s">
        <v>75</v>
      </c>
      <c r="C18" s="47" t="s">
        <v>76</v>
      </c>
      <c r="D18" s="7"/>
      <c r="E18" s="48" t="s">
        <v>65</v>
      </c>
      <c r="F18" s="49">
        <v>10.35</v>
      </c>
      <c r="G18" s="50"/>
      <c r="H18" s="7"/>
      <c r="I18" s="7">
        <v>120</v>
      </c>
      <c r="J18" s="7">
        <f t="shared" si="0"/>
        <v>1242</v>
      </c>
      <c r="K18" s="7">
        <v>120</v>
      </c>
      <c r="L18" s="7">
        <f t="shared" si="1"/>
        <v>1242</v>
      </c>
      <c r="M18" s="85"/>
      <c r="N18" s="85"/>
      <c r="O18" s="85"/>
      <c r="P18" s="85"/>
      <c r="Q18" s="85"/>
    </row>
    <row r="19" spans="1:17" s="1" customFormat="1" ht="14.25" customHeight="1">
      <c r="A19" s="46">
        <v>6</v>
      </c>
      <c r="B19" s="75" t="s">
        <v>77</v>
      </c>
      <c r="C19" s="47" t="s">
        <v>78</v>
      </c>
      <c r="D19" s="7"/>
      <c r="E19" s="48" t="s">
        <v>65</v>
      </c>
      <c r="F19" s="49">
        <v>24.16</v>
      </c>
      <c r="G19" s="50">
        <v>10</v>
      </c>
      <c r="H19" s="7"/>
      <c r="I19" s="7">
        <v>50</v>
      </c>
      <c r="J19" s="7">
        <f t="shared" si="0"/>
        <v>1208</v>
      </c>
      <c r="K19" s="7">
        <v>50</v>
      </c>
      <c r="L19" s="7">
        <f t="shared" si="1"/>
        <v>1208</v>
      </c>
      <c r="M19" s="85"/>
      <c r="N19" s="85"/>
      <c r="O19" s="85"/>
      <c r="P19" s="85"/>
      <c r="Q19" s="85"/>
    </row>
    <row r="20" spans="1:17" s="1" customFormat="1" ht="23.25" customHeight="1">
      <c r="A20" s="46">
        <v>7</v>
      </c>
      <c r="B20" s="76" t="s">
        <v>80</v>
      </c>
      <c r="C20" s="47" t="s">
        <v>79</v>
      </c>
      <c r="D20" s="7"/>
      <c r="E20" s="48" t="s">
        <v>65</v>
      </c>
      <c r="F20" s="52">
        <v>5.32</v>
      </c>
      <c r="G20" s="53"/>
      <c r="H20" s="54"/>
      <c r="I20" s="54">
        <v>100</v>
      </c>
      <c r="J20" s="54">
        <f t="shared" si="0"/>
        <v>532</v>
      </c>
      <c r="K20" s="54">
        <v>100</v>
      </c>
      <c r="L20" s="7">
        <f t="shared" si="1"/>
        <v>532</v>
      </c>
      <c r="M20" s="85"/>
      <c r="N20" s="85"/>
      <c r="O20" s="85"/>
      <c r="P20" s="85"/>
      <c r="Q20" s="85"/>
    </row>
    <row r="21" spans="1:17" s="1" customFormat="1" ht="23.25" customHeight="1">
      <c r="A21" s="46">
        <v>8</v>
      </c>
      <c r="B21" s="76" t="s">
        <v>81</v>
      </c>
      <c r="C21" s="47" t="s">
        <v>82</v>
      </c>
      <c r="D21" s="7"/>
      <c r="E21" s="48" t="s">
        <v>65</v>
      </c>
      <c r="F21" s="52">
        <v>13.46</v>
      </c>
      <c r="G21" s="53"/>
      <c r="H21" s="54"/>
      <c r="I21" s="54">
        <v>500</v>
      </c>
      <c r="J21" s="54">
        <f t="shared" si="0"/>
        <v>6730</v>
      </c>
      <c r="K21" s="54">
        <v>500</v>
      </c>
      <c r="L21" s="7">
        <f t="shared" si="1"/>
        <v>6730</v>
      </c>
      <c r="M21" s="85"/>
      <c r="N21" s="85"/>
      <c r="O21" s="85"/>
      <c r="P21" s="85"/>
      <c r="Q21" s="85"/>
    </row>
    <row r="22" spans="1:17" s="1" customFormat="1" ht="14.25" customHeight="1">
      <c r="A22" s="46">
        <v>9</v>
      </c>
      <c r="B22" s="75" t="s">
        <v>84</v>
      </c>
      <c r="C22" s="47" t="s">
        <v>85</v>
      </c>
      <c r="D22" s="7"/>
      <c r="E22" s="48" t="s">
        <v>65</v>
      </c>
      <c r="F22" s="55">
        <v>1.9</v>
      </c>
      <c r="G22" s="56">
        <v>600</v>
      </c>
      <c r="H22" s="7"/>
      <c r="I22" s="7">
        <v>600</v>
      </c>
      <c r="J22" s="7">
        <f t="shared" si="0"/>
        <v>1140</v>
      </c>
      <c r="K22" s="7">
        <v>600</v>
      </c>
      <c r="L22" s="7">
        <f t="shared" si="1"/>
        <v>1140</v>
      </c>
      <c r="M22" s="85"/>
      <c r="N22" s="85"/>
      <c r="O22" s="85"/>
      <c r="P22" s="85"/>
      <c r="Q22" s="85"/>
    </row>
    <row r="23" spans="1:17" s="1" customFormat="1" ht="23.25" customHeight="1">
      <c r="A23" s="46">
        <v>10</v>
      </c>
      <c r="B23" s="75" t="s">
        <v>87</v>
      </c>
      <c r="C23" s="47" t="s">
        <v>88</v>
      </c>
      <c r="D23" s="7"/>
      <c r="E23" s="48" t="s">
        <v>65</v>
      </c>
      <c r="F23" s="55">
        <v>1585.0622999999998</v>
      </c>
      <c r="G23" s="56">
        <v>10</v>
      </c>
      <c r="H23" s="7"/>
      <c r="I23" s="7">
        <v>10</v>
      </c>
      <c r="J23" s="7">
        <f t="shared" si="0"/>
        <v>15850.622999999998</v>
      </c>
      <c r="K23" s="7">
        <v>10</v>
      </c>
      <c r="L23" s="7">
        <f t="shared" si="1"/>
        <v>15850.622999999998</v>
      </c>
      <c r="M23" s="85"/>
      <c r="N23" s="85"/>
      <c r="O23" s="85"/>
      <c r="P23" s="85"/>
      <c r="Q23" s="85"/>
    </row>
    <row r="24" spans="1:17" s="1" customFormat="1" ht="14.25" customHeight="1">
      <c r="A24" s="46">
        <v>11</v>
      </c>
      <c r="B24" s="75" t="s">
        <v>89</v>
      </c>
      <c r="C24" s="47" t="s">
        <v>90</v>
      </c>
      <c r="D24" s="7"/>
      <c r="E24" s="51"/>
      <c r="F24" s="55">
        <v>116.84</v>
      </c>
      <c r="G24" s="56">
        <v>2000</v>
      </c>
      <c r="H24" s="7"/>
      <c r="I24" s="7">
        <v>2000</v>
      </c>
      <c r="J24" s="7">
        <f t="shared" si="0"/>
        <v>233680</v>
      </c>
      <c r="K24" s="7">
        <v>2000</v>
      </c>
      <c r="L24" s="7">
        <f t="shared" si="1"/>
        <v>233680</v>
      </c>
      <c r="M24" s="85"/>
      <c r="N24" s="85"/>
      <c r="O24" s="85"/>
      <c r="P24" s="85"/>
      <c r="Q24" s="85"/>
    </row>
    <row r="25" spans="1:17" s="1" customFormat="1" ht="14.25" customHeight="1">
      <c r="A25" s="46">
        <v>12</v>
      </c>
      <c r="B25" s="75" t="s">
        <v>91</v>
      </c>
      <c r="C25" s="47" t="s">
        <v>86</v>
      </c>
      <c r="D25" s="7"/>
      <c r="E25" s="48" t="s">
        <v>65</v>
      </c>
      <c r="F25" s="55">
        <v>36.72</v>
      </c>
      <c r="G25" s="56"/>
      <c r="H25" s="7"/>
      <c r="I25" s="7">
        <v>100</v>
      </c>
      <c r="J25" s="7">
        <f t="shared" si="0"/>
        <v>3672</v>
      </c>
      <c r="K25" s="7">
        <v>100</v>
      </c>
      <c r="L25" s="7">
        <f t="shared" si="1"/>
        <v>3672</v>
      </c>
      <c r="M25" s="85"/>
      <c r="N25" s="85"/>
      <c r="O25" s="85"/>
      <c r="P25" s="85"/>
      <c r="Q25" s="85"/>
    </row>
    <row r="26" spans="1:17" s="1" customFormat="1" ht="15.75" customHeight="1">
      <c r="A26" s="46">
        <v>13</v>
      </c>
      <c r="B26" s="75" t="s">
        <v>91</v>
      </c>
      <c r="C26" s="47" t="s">
        <v>92</v>
      </c>
      <c r="D26" s="7"/>
      <c r="E26" s="48" t="s">
        <v>65</v>
      </c>
      <c r="F26" s="55">
        <v>170.97</v>
      </c>
      <c r="G26" s="56">
        <v>1000</v>
      </c>
      <c r="H26" s="7"/>
      <c r="I26" s="7">
        <v>700</v>
      </c>
      <c r="J26" s="7">
        <f t="shared" si="0"/>
        <v>119679</v>
      </c>
      <c r="K26" s="7">
        <v>700</v>
      </c>
      <c r="L26" s="7">
        <f t="shared" si="1"/>
        <v>119679</v>
      </c>
      <c r="M26" s="85"/>
      <c r="N26" s="85"/>
      <c r="O26" s="85"/>
      <c r="P26" s="85"/>
      <c r="Q26" s="85"/>
    </row>
    <row r="27" spans="1:17" s="1" customFormat="1" ht="15" customHeight="1">
      <c r="A27" s="46">
        <v>14</v>
      </c>
      <c r="B27" s="75" t="s">
        <v>91</v>
      </c>
      <c r="C27" s="47" t="s">
        <v>83</v>
      </c>
      <c r="D27" s="7"/>
      <c r="E27" s="51"/>
      <c r="F27" s="55">
        <v>120.9</v>
      </c>
      <c r="G27" s="56">
        <v>100</v>
      </c>
      <c r="H27" s="7"/>
      <c r="I27" s="7">
        <v>300</v>
      </c>
      <c r="J27" s="7">
        <f t="shared" si="0"/>
        <v>36270</v>
      </c>
      <c r="K27" s="7">
        <v>300</v>
      </c>
      <c r="L27" s="7">
        <f t="shared" si="1"/>
        <v>36270</v>
      </c>
      <c r="M27" s="85"/>
      <c r="N27" s="85"/>
      <c r="O27" s="85"/>
      <c r="P27" s="85"/>
      <c r="Q27" s="85"/>
    </row>
    <row r="28" spans="1:17" s="1" customFormat="1" ht="13.5" customHeight="1">
      <c r="A28" s="46">
        <v>15</v>
      </c>
      <c r="B28" s="75" t="s">
        <v>93</v>
      </c>
      <c r="C28" s="47" t="s">
        <v>94</v>
      </c>
      <c r="D28" s="7"/>
      <c r="E28" s="48" t="s">
        <v>65</v>
      </c>
      <c r="F28" s="49">
        <v>20.43</v>
      </c>
      <c r="G28" s="50"/>
      <c r="H28" s="7"/>
      <c r="I28" s="7">
        <v>10</v>
      </c>
      <c r="J28" s="7">
        <f t="shared" si="0"/>
        <v>204.3</v>
      </c>
      <c r="K28" s="7">
        <v>10</v>
      </c>
      <c r="L28" s="7">
        <f t="shared" si="1"/>
        <v>204.3</v>
      </c>
      <c r="M28" s="85"/>
      <c r="N28" s="85"/>
      <c r="O28" s="85"/>
      <c r="P28" s="85"/>
      <c r="Q28" s="85"/>
    </row>
    <row r="29" spans="1:17" s="1" customFormat="1" ht="15" customHeight="1">
      <c r="A29" s="46">
        <v>16</v>
      </c>
      <c r="B29" s="75" t="s">
        <v>95</v>
      </c>
      <c r="C29" s="47" t="s">
        <v>68</v>
      </c>
      <c r="D29" s="7"/>
      <c r="E29" s="48" t="s">
        <v>65</v>
      </c>
      <c r="F29" s="55">
        <v>0.89</v>
      </c>
      <c r="G29" s="56"/>
      <c r="H29" s="7"/>
      <c r="I29" s="7">
        <v>50</v>
      </c>
      <c r="J29" s="7">
        <f t="shared" si="0"/>
        <v>44.5</v>
      </c>
      <c r="K29" s="7">
        <v>50</v>
      </c>
      <c r="L29" s="7">
        <f t="shared" si="1"/>
        <v>44.5</v>
      </c>
      <c r="M29" s="85"/>
      <c r="N29" s="85"/>
      <c r="O29" s="85"/>
      <c r="P29" s="85"/>
      <c r="Q29" s="85"/>
    </row>
    <row r="30" spans="1:17" s="1" customFormat="1" ht="13.5" customHeight="1">
      <c r="A30" s="46">
        <v>17</v>
      </c>
      <c r="B30" s="75" t="s">
        <v>96</v>
      </c>
      <c r="C30" s="47" t="s">
        <v>97</v>
      </c>
      <c r="D30" s="7"/>
      <c r="E30" s="51"/>
      <c r="F30" s="55">
        <v>9.4391999999999978</v>
      </c>
      <c r="G30" s="56"/>
      <c r="H30" s="7"/>
      <c r="I30" s="7">
        <v>30</v>
      </c>
      <c r="J30" s="7">
        <f t="shared" si="0"/>
        <v>283.17599999999993</v>
      </c>
      <c r="K30" s="7">
        <v>30</v>
      </c>
      <c r="L30" s="7">
        <f t="shared" si="1"/>
        <v>283.17599999999993</v>
      </c>
      <c r="M30" s="85"/>
      <c r="N30" s="85"/>
      <c r="O30" s="85"/>
      <c r="P30" s="85"/>
      <c r="Q30" s="85"/>
    </row>
    <row r="31" spans="1:17" s="1" customFormat="1" ht="12" customHeight="1">
      <c r="A31" s="46">
        <v>18</v>
      </c>
      <c r="B31" s="75" t="s">
        <v>99</v>
      </c>
      <c r="C31" s="47" t="s">
        <v>100</v>
      </c>
      <c r="D31" s="7"/>
      <c r="E31" s="48" t="s">
        <v>65</v>
      </c>
      <c r="F31" s="55">
        <v>9.52</v>
      </c>
      <c r="G31" s="56"/>
      <c r="H31" s="7"/>
      <c r="I31" s="7">
        <v>100</v>
      </c>
      <c r="J31" s="7">
        <f t="shared" si="0"/>
        <v>952</v>
      </c>
      <c r="K31" s="7">
        <v>100</v>
      </c>
      <c r="L31" s="7">
        <f t="shared" si="1"/>
        <v>952</v>
      </c>
      <c r="M31" s="85"/>
      <c r="N31" s="85"/>
      <c r="O31" s="85"/>
      <c r="P31" s="85"/>
      <c r="Q31" s="85"/>
    </row>
    <row r="32" spans="1:17" s="1" customFormat="1" ht="12.75" customHeight="1">
      <c r="A32" s="46">
        <v>19</v>
      </c>
      <c r="B32" s="75" t="s">
        <v>103</v>
      </c>
      <c r="C32" s="47" t="s">
        <v>104</v>
      </c>
      <c r="D32" s="7"/>
      <c r="E32" s="48" t="s">
        <v>65</v>
      </c>
      <c r="F32" s="49">
        <v>70.349999999999994</v>
      </c>
      <c r="G32" s="50">
        <v>50</v>
      </c>
      <c r="H32" s="7"/>
      <c r="I32" s="7">
        <v>80</v>
      </c>
      <c r="J32" s="7">
        <f t="shared" si="0"/>
        <v>5628</v>
      </c>
      <c r="K32" s="7">
        <v>80</v>
      </c>
      <c r="L32" s="7">
        <f t="shared" si="1"/>
        <v>5628</v>
      </c>
      <c r="M32" s="85"/>
      <c r="N32" s="85"/>
      <c r="O32" s="85"/>
      <c r="P32" s="85"/>
      <c r="Q32" s="85"/>
    </row>
    <row r="33" spans="1:17" s="1" customFormat="1" ht="14.25" customHeight="1">
      <c r="A33" s="46">
        <v>20</v>
      </c>
      <c r="B33" s="75" t="s">
        <v>5</v>
      </c>
      <c r="C33" s="47" t="s">
        <v>105</v>
      </c>
      <c r="D33" s="7"/>
      <c r="E33" s="48" t="s">
        <v>65</v>
      </c>
      <c r="F33" s="49">
        <v>21.16</v>
      </c>
      <c r="G33" s="50">
        <v>20</v>
      </c>
      <c r="H33" s="7"/>
      <c r="I33" s="7">
        <v>20</v>
      </c>
      <c r="J33" s="7">
        <f t="shared" si="0"/>
        <v>423.2</v>
      </c>
      <c r="K33" s="7">
        <v>20</v>
      </c>
      <c r="L33" s="7">
        <f t="shared" si="1"/>
        <v>423.2</v>
      </c>
      <c r="M33" s="85"/>
      <c r="N33" s="85"/>
      <c r="O33" s="85"/>
      <c r="P33" s="85"/>
      <c r="Q33" s="85"/>
    </row>
    <row r="34" spans="1:17" s="1" customFormat="1" ht="23.25" customHeight="1">
      <c r="A34" s="46">
        <v>21</v>
      </c>
      <c r="B34" s="75" t="s">
        <v>106</v>
      </c>
      <c r="C34" s="47" t="s">
        <v>107</v>
      </c>
      <c r="D34" s="7"/>
      <c r="E34" s="51"/>
      <c r="F34" s="49">
        <v>25.01</v>
      </c>
      <c r="G34" s="50">
        <v>70</v>
      </c>
      <c r="H34" s="7"/>
      <c r="I34" s="7">
        <v>150</v>
      </c>
      <c r="J34" s="7">
        <f t="shared" si="0"/>
        <v>3751.5000000000005</v>
      </c>
      <c r="K34" s="7">
        <v>150</v>
      </c>
      <c r="L34" s="7">
        <f t="shared" si="1"/>
        <v>3751.5000000000005</v>
      </c>
      <c r="M34" s="85"/>
      <c r="N34" s="85"/>
      <c r="O34" s="85"/>
      <c r="P34" s="85"/>
      <c r="Q34" s="85"/>
    </row>
    <row r="35" spans="1:17" s="1" customFormat="1" ht="23.25" customHeight="1">
      <c r="A35" s="46"/>
      <c r="B35" s="75" t="s">
        <v>171</v>
      </c>
      <c r="C35" s="47" t="s">
        <v>172</v>
      </c>
      <c r="D35" s="82"/>
      <c r="E35" s="83" t="s">
        <v>65</v>
      </c>
      <c r="F35" s="84">
        <v>56.42</v>
      </c>
      <c r="G35" s="80">
        <v>7000</v>
      </c>
      <c r="H35" s="7"/>
      <c r="I35" s="7"/>
      <c r="J35" s="7"/>
      <c r="K35" s="7">
        <v>7000</v>
      </c>
      <c r="L35" s="7">
        <f t="shared" si="1"/>
        <v>394940</v>
      </c>
      <c r="M35" s="85"/>
      <c r="N35" s="85"/>
      <c r="O35" s="85"/>
      <c r="P35" s="85"/>
      <c r="Q35" s="85"/>
    </row>
    <row r="36" spans="1:17" s="1" customFormat="1" ht="12.75" customHeight="1">
      <c r="A36" s="46">
        <v>22</v>
      </c>
      <c r="B36" s="75" t="s">
        <v>108</v>
      </c>
      <c r="C36" s="47" t="s">
        <v>109</v>
      </c>
      <c r="D36" s="7"/>
      <c r="E36" s="48" t="s">
        <v>65</v>
      </c>
      <c r="F36" s="49">
        <v>1.87</v>
      </c>
      <c r="G36" s="50">
        <v>100</v>
      </c>
      <c r="H36" s="7"/>
      <c r="I36" s="7">
        <v>100</v>
      </c>
      <c r="J36" s="7">
        <f t="shared" si="0"/>
        <v>187</v>
      </c>
      <c r="K36" s="7">
        <v>100</v>
      </c>
      <c r="L36" s="7">
        <f t="shared" si="1"/>
        <v>187</v>
      </c>
      <c r="M36" s="85"/>
      <c r="N36" s="85"/>
      <c r="O36" s="85"/>
      <c r="P36" s="85"/>
      <c r="Q36" s="85"/>
    </row>
    <row r="37" spans="1:17" s="1" customFormat="1" ht="15" customHeight="1">
      <c r="A37" s="46">
        <v>23</v>
      </c>
      <c r="B37" s="77" t="s">
        <v>102</v>
      </c>
      <c r="C37" s="57" t="s">
        <v>110</v>
      </c>
      <c r="D37" s="7"/>
      <c r="E37" s="48" t="s">
        <v>65</v>
      </c>
      <c r="F37" s="58">
        <v>459.89</v>
      </c>
      <c r="G37" s="59"/>
      <c r="H37" s="7"/>
      <c r="I37" s="7">
        <v>30</v>
      </c>
      <c r="J37" s="7">
        <f t="shared" si="0"/>
        <v>13796.699999999999</v>
      </c>
      <c r="K37" s="7">
        <v>30</v>
      </c>
      <c r="L37" s="7">
        <f t="shared" si="1"/>
        <v>13796.699999999999</v>
      </c>
      <c r="M37" s="85"/>
      <c r="N37" s="85"/>
      <c r="O37" s="85"/>
      <c r="P37" s="85"/>
      <c r="Q37" s="85"/>
    </row>
    <row r="38" spans="1:17" s="1" customFormat="1" ht="23.25" customHeight="1">
      <c r="A38" s="46">
        <v>24</v>
      </c>
      <c r="B38" s="77" t="s">
        <v>111</v>
      </c>
      <c r="C38" s="57" t="s">
        <v>112</v>
      </c>
      <c r="D38" s="7"/>
      <c r="E38" s="48" t="s">
        <v>65</v>
      </c>
      <c r="F38" s="58">
        <v>125.74</v>
      </c>
      <c r="G38" s="59">
        <v>300</v>
      </c>
      <c r="H38" s="7"/>
      <c r="I38" s="7">
        <v>900</v>
      </c>
      <c r="J38" s="7">
        <f t="shared" si="0"/>
        <v>113166</v>
      </c>
      <c r="K38" s="7">
        <v>900</v>
      </c>
      <c r="L38" s="7">
        <f t="shared" si="1"/>
        <v>113166</v>
      </c>
      <c r="M38" s="85"/>
      <c r="N38" s="85"/>
      <c r="O38" s="85"/>
      <c r="P38" s="85"/>
      <c r="Q38" s="85"/>
    </row>
    <row r="39" spans="1:17" s="1" customFormat="1" ht="23.25" customHeight="1">
      <c r="A39" s="46">
        <v>25</v>
      </c>
      <c r="B39" s="77" t="s">
        <v>111</v>
      </c>
      <c r="C39" s="57" t="s">
        <v>113</v>
      </c>
      <c r="D39" s="7"/>
      <c r="E39" s="48" t="s">
        <v>65</v>
      </c>
      <c r="F39" s="58">
        <v>529.01</v>
      </c>
      <c r="G39" s="59"/>
      <c r="H39" s="7"/>
      <c r="I39" s="7">
        <v>10</v>
      </c>
      <c r="J39" s="7">
        <f t="shared" si="0"/>
        <v>5290.1</v>
      </c>
      <c r="K39" s="7">
        <v>10</v>
      </c>
      <c r="L39" s="7">
        <f t="shared" si="1"/>
        <v>5290.1</v>
      </c>
      <c r="M39" s="85"/>
      <c r="N39" s="85"/>
      <c r="O39" s="85"/>
      <c r="P39" s="85"/>
      <c r="Q39" s="85"/>
    </row>
    <row r="40" spans="1:17" s="1" customFormat="1" ht="14.25" customHeight="1">
      <c r="A40" s="46">
        <v>26</v>
      </c>
      <c r="B40" s="77" t="s">
        <v>111</v>
      </c>
      <c r="C40" s="60" t="s">
        <v>114</v>
      </c>
      <c r="D40" s="7"/>
      <c r="E40" s="17"/>
      <c r="F40" s="61">
        <v>67.58</v>
      </c>
      <c r="G40" s="62"/>
      <c r="H40" s="7"/>
      <c r="I40" s="7">
        <v>150</v>
      </c>
      <c r="J40" s="7">
        <f t="shared" si="0"/>
        <v>10137</v>
      </c>
      <c r="K40" s="7">
        <v>150</v>
      </c>
      <c r="L40" s="7">
        <f t="shared" si="1"/>
        <v>10137</v>
      </c>
      <c r="M40" s="85"/>
      <c r="N40" s="85"/>
      <c r="O40" s="85"/>
      <c r="P40" s="85"/>
      <c r="Q40" s="85"/>
    </row>
    <row r="41" spans="1:17" s="1" customFormat="1" ht="12" customHeight="1">
      <c r="A41" s="46">
        <v>27</v>
      </c>
      <c r="B41" s="75" t="s">
        <v>116</v>
      </c>
      <c r="C41" s="57" t="s">
        <v>115</v>
      </c>
      <c r="D41" s="7"/>
      <c r="E41" s="48" t="s">
        <v>65</v>
      </c>
      <c r="F41" s="49">
        <v>2.69</v>
      </c>
      <c r="G41" s="50">
        <v>1000</v>
      </c>
      <c r="H41" s="7"/>
      <c r="I41" s="7">
        <v>3000</v>
      </c>
      <c r="J41" s="7">
        <f t="shared" si="0"/>
        <v>8070</v>
      </c>
      <c r="K41" s="7">
        <v>3000</v>
      </c>
      <c r="L41" s="7">
        <f t="shared" si="1"/>
        <v>8070</v>
      </c>
      <c r="M41" s="85"/>
      <c r="N41" s="85"/>
      <c r="O41" s="85"/>
      <c r="P41" s="85"/>
      <c r="Q41" s="85"/>
    </row>
    <row r="42" spans="1:17" s="1" customFormat="1" ht="14.25" customHeight="1">
      <c r="A42" s="46">
        <v>28</v>
      </c>
      <c r="B42" s="75" t="s">
        <v>116</v>
      </c>
      <c r="C42" s="57" t="s">
        <v>117</v>
      </c>
      <c r="D42" s="7"/>
      <c r="E42" s="48" t="s">
        <v>65</v>
      </c>
      <c r="F42" s="55">
        <v>636.19000000000005</v>
      </c>
      <c r="G42" s="56"/>
      <c r="H42" s="7"/>
      <c r="I42" s="7">
        <v>55</v>
      </c>
      <c r="J42" s="7">
        <f t="shared" si="0"/>
        <v>34990.450000000004</v>
      </c>
      <c r="K42" s="7">
        <v>55</v>
      </c>
      <c r="L42" s="7">
        <f t="shared" si="1"/>
        <v>34990.450000000004</v>
      </c>
      <c r="M42" s="85"/>
      <c r="N42" s="85"/>
      <c r="O42" s="85"/>
      <c r="P42" s="85"/>
      <c r="Q42" s="85"/>
    </row>
    <row r="43" spans="1:17" s="1" customFormat="1" ht="15" customHeight="1">
      <c r="A43" s="46">
        <v>29</v>
      </c>
      <c r="B43" s="75" t="s">
        <v>30</v>
      </c>
      <c r="C43" s="47" t="s">
        <v>118</v>
      </c>
      <c r="D43" s="7"/>
      <c r="E43" s="48" t="s">
        <v>65</v>
      </c>
      <c r="F43" s="49">
        <v>69.09</v>
      </c>
      <c r="G43" s="50"/>
      <c r="H43" s="7"/>
      <c r="I43" s="7">
        <v>20</v>
      </c>
      <c r="J43" s="7">
        <f t="shared" si="0"/>
        <v>1381.8000000000002</v>
      </c>
      <c r="K43" s="7">
        <v>20</v>
      </c>
      <c r="L43" s="7">
        <f t="shared" si="1"/>
        <v>1381.8000000000002</v>
      </c>
      <c r="M43" s="85"/>
      <c r="N43" s="85"/>
      <c r="O43" s="85"/>
      <c r="P43" s="85"/>
      <c r="Q43" s="85"/>
    </row>
    <row r="44" spans="1:17" s="1" customFormat="1" ht="13.5" customHeight="1">
      <c r="A44" s="46">
        <v>30</v>
      </c>
      <c r="B44" s="75" t="s">
        <v>119</v>
      </c>
      <c r="C44" s="57" t="s">
        <v>101</v>
      </c>
      <c r="D44" s="7"/>
      <c r="E44" s="48" t="s">
        <v>65</v>
      </c>
      <c r="F44" s="49">
        <v>36.340000000000003</v>
      </c>
      <c r="G44" s="50"/>
      <c r="H44" s="7"/>
      <c r="I44" s="7">
        <v>1000</v>
      </c>
      <c r="J44" s="7">
        <f t="shared" si="0"/>
        <v>36340</v>
      </c>
      <c r="K44" s="7">
        <v>1000</v>
      </c>
      <c r="L44" s="7">
        <f t="shared" si="1"/>
        <v>36340</v>
      </c>
      <c r="M44" s="85"/>
      <c r="N44" s="85"/>
      <c r="O44" s="85"/>
      <c r="P44" s="85"/>
      <c r="Q44" s="85"/>
    </row>
    <row r="45" spans="1:17" s="1" customFormat="1" ht="14.25" customHeight="1">
      <c r="A45" s="46">
        <v>31</v>
      </c>
      <c r="B45" s="75" t="s">
        <v>120</v>
      </c>
      <c r="C45" s="57" t="s">
        <v>98</v>
      </c>
      <c r="D45" s="7"/>
      <c r="E45" s="48" t="s">
        <v>65</v>
      </c>
      <c r="F45" s="49">
        <v>1.99</v>
      </c>
      <c r="G45" s="50"/>
      <c r="H45" s="7"/>
      <c r="I45" s="7">
        <v>3000</v>
      </c>
      <c r="J45" s="7">
        <f t="shared" si="0"/>
        <v>5970</v>
      </c>
      <c r="K45" s="7">
        <v>3000</v>
      </c>
      <c r="L45" s="7">
        <f t="shared" si="1"/>
        <v>5970</v>
      </c>
      <c r="M45" s="85"/>
      <c r="N45" s="85"/>
      <c r="O45" s="85"/>
      <c r="P45" s="85"/>
      <c r="Q45" s="85"/>
    </row>
    <row r="46" spans="1:17" s="1" customFormat="1" ht="23.25" customHeight="1">
      <c r="A46" s="46">
        <v>32</v>
      </c>
      <c r="B46" s="75" t="s">
        <v>121</v>
      </c>
      <c r="C46" s="47" t="s">
        <v>122</v>
      </c>
      <c r="D46" s="7"/>
      <c r="E46" s="48" t="s">
        <v>65</v>
      </c>
      <c r="F46" s="49">
        <v>833.39</v>
      </c>
      <c r="G46" s="50">
        <v>50</v>
      </c>
      <c r="H46" s="7"/>
      <c r="I46" s="7">
        <v>100</v>
      </c>
      <c r="J46" s="7">
        <f t="shared" si="0"/>
        <v>83339</v>
      </c>
      <c r="K46" s="7">
        <v>100</v>
      </c>
      <c r="L46" s="7">
        <f t="shared" si="1"/>
        <v>83339</v>
      </c>
      <c r="M46" s="85"/>
      <c r="N46" s="85"/>
      <c r="O46" s="85"/>
      <c r="P46" s="85"/>
      <c r="Q46" s="85"/>
    </row>
    <row r="47" spans="1:17" s="1" customFormat="1" ht="23.25" customHeight="1">
      <c r="A47" s="46">
        <v>33</v>
      </c>
      <c r="B47" s="75" t="s">
        <v>123</v>
      </c>
      <c r="C47" s="47" t="s">
        <v>124</v>
      </c>
      <c r="D47" s="7"/>
      <c r="E47" s="48" t="s">
        <v>65</v>
      </c>
      <c r="F47" s="49">
        <v>217.35</v>
      </c>
      <c r="G47" s="50">
        <v>100</v>
      </c>
      <c r="H47" s="7"/>
      <c r="I47" s="7">
        <v>50</v>
      </c>
      <c r="J47" s="7">
        <f t="shared" si="0"/>
        <v>10867.5</v>
      </c>
      <c r="K47" s="7">
        <v>50</v>
      </c>
      <c r="L47" s="7">
        <f t="shared" si="1"/>
        <v>10867.5</v>
      </c>
      <c r="M47" s="85"/>
      <c r="N47" s="85"/>
      <c r="O47" s="85"/>
      <c r="P47" s="85"/>
      <c r="Q47" s="85"/>
    </row>
    <row r="48" spans="1:17" s="1" customFormat="1" ht="13.5" customHeight="1">
      <c r="A48" s="46">
        <v>34</v>
      </c>
      <c r="B48" s="75" t="s">
        <v>125</v>
      </c>
      <c r="C48" s="47" t="s">
        <v>126</v>
      </c>
      <c r="D48" s="7"/>
      <c r="E48" s="48" t="s">
        <v>65</v>
      </c>
      <c r="F48" s="49">
        <v>168.55</v>
      </c>
      <c r="G48" s="50"/>
      <c r="H48" s="7"/>
      <c r="I48" s="7">
        <v>50</v>
      </c>
      <c r="J48" s="7">
        <f t="shared" si="0"/>
        <v>8427.5</v>
      </c>
      <c r="K48" s="7">
        <v>50</v>
      </c>
      <c r="L48" s="7">
        <f t="shared" si="1"/>
        <v>8427.5</v>
      </c>
      <c r="M48" s="85"/>
      <c r="N48" s="85"/>
      <c r="O48" s="85"/>
      <c r="P48" s="85"/>
      <c r="Q48" s="85"/>
    </row>
    <row r="49" spans="1:17" s="1" customFormat="1" ht="14.25" customHeight="1">
      <c r="A49" s="46">
        <v>35</v>
      </c>
      <c r="B49" s="75" t="s">
        <v>127</v>
      </c>
      <c r="C49" s="47" t="s">
        <v>128</v>
      </c>
      <c r="D49" s="7"/>
      <c r="E49" s="48" t="s">
        <v>65</v>
      </c>
      <c r="F49" s="49">
        <v>347.17</v>
      </c>
      <c r="G49" s="50"/>
      <c r="H49" s="7"/>
      <c r="I49" s="7">
        <v>500</v>
      </c>
      <c r="J49" s="7">
        <f t="shared" si="0"/>
        <v>173585</v>
      </c>
      <c r="K49" s="7">
        <v>500</v>
      </c>
      <c r="L49" s="7">
        <f t="shared" si="1"/>
        <v>173585</v>
      </c>
      <c r="M49" s="85"/>
      <c r="N49" s="85"/>
      <c r="O49" s="85"/>
      <c r="P49" s="85"/>
      <c r="Q49" s="85"/>
    </row>
    <row r="50" spans="1:17" s="1" customFormat="1" ht="23.25" customHeight="1">
      <c r="A50" s="46">
        <v>36</v>
      </c>
      <c r="B50" s="75" t="s">
        <v>129</v>
      </c>
      <c r="C50" s="57" t="s">
        <v>130</v>
      </c>
      <c r="D50" s="7"/>
      <c r="E50" s="48" t="s">
        <v>65</v>
      </c>
      <c r="F50" s="49">
        <v>34.68</v>
      </c>
      <c r="G50" s="50">
        <v>90</v>
      </c>
      <c r="H50" s="7"/>
      <c r="I50" s="7">
        <v>170</v>
      </c>
      <c r="J50" s="7">
        <f t="shared" si="0"/>
        <v>5895.6</v>
      </c>
      <c r="K50" s="7">
        <v>170</v>
      </c>
      <c r="L50" s="7">
        <f t="shared" si="1"/>
        <v>5895.6</v>
      </c>
      <c r="M50" s="85"/>
      <c r="N50" s="85"/>
      <c r="O50" s="85"/>
      <c r="P50" s="85"/>
      <c r="Q50" s="85"/>
    </row>
    <row r="51" spans="1:17" s="1" customFormat="1" ht="23.25" hidden="1" customHeight="1">
      <c r="A51" s="46">
        <v>37</v>
      </c>
      <c r="B51" s="47"/>
      <c r="C51" s="57" t="s">
        <v>131</v>
      </c>
      <c r="D51" s="7"/>
      <c r="E51" s="48" t="s">
        <v>65</v>
      </c>
      <c r="F51" s="49">
        <v>43.18</v>
      </c>
      <c r="G51" s="50"/>
      <c r="H51" s="7"/>
      <c r="I51" s="7"/>
      <c r="J51" s="7">
        <f t="shared" si="0"/>
        <v>0</v>
      </c>
      <c r="K51" s="7"/>
      <c r="L51" s="7">
        <f t="shared" si="1"/>
        <v>0</v>
      </c>
      <c r="M51" s="85"/>
      <c r="N51" s="85"/>
      <c r="O51" s="85"/>
      <c r="P51" s="85"/>
      <c r="Q51" s="85"/>
    </row>
    <row r="52" spans="1:17" s="1" customFormat="1" ht="23.25" hidden="1" customHeight="1">
      <c r="A52" s="46">
        <v>38</v>
      </c>
      <c r="B52" s="47"/>
      <c r="C52" s="57" t="s">
        <v>131</v>
      </c>
      <c r="D52" s="7"/>
      <c r="E52" s="51"/>
      <c r="F52" s="49">
        <v>40.299999999999997</v>
      </c>
      <c r="G52" s="50"/>
      <c r="H52" s="7"/>
      <c r="I52" s="7"/>
      <c r="J52" s="7">
        <f t="shared" si="0"/>
        <v>0</v>
      </c>
      <c r="K52" s="7"/>
      <c r="L52" s="7">
        <f t="shared" si="1"/>
        <v>0</v>
      </c>
      <c r="M52" s="85"/>
      <c r="N52" s="85"/>
      <c r="O52" s="85"/>
      <c r="P52" s="85"/>
      <c r="Q52" s="85"/>
    </row>
    <row r="53" spans="1:17" s="1" customFormat="1" ht="23.25" hidden="1" customHeight="1">
      <c r="A53" s="46">
        <v>39</v>
      </c>
      <c r="B53" s="47"/>
      <c r="C53" s="57" t="s">
        <v>132</v>
      </c>
      <c r="D53" s="7"/>
      <c r="E53" s="51"/>
      <c r="F53" s="49">
        <v>107.62</v>
      </c>
      <c r="G53" s="50"/>
      <c r="H53" s="7"/>
      <c r="I53" s="7"/>
      <c r="J53" s="7">
        <f t="shared" si="0"/>
        <v>0</v>
      </c>
      <c r="K53" s="7"/>
      <c r="L53" s="7">
        <f t="shared" si="1"/>
        <v>0</v>
      </c>
      <c r="M53" s="85"/>
      <c r="N53" s="85"/>
      <c r="O53" s="85"/>
      <c r="P53" s="85"/>
      <c r="Q53" s="85"/>
    </row>
    <row r="54" spans="1:17" s="1" customFormat="1" ht="23.25" hidden="1" customHeight="1">
      <c r="A54" s="46">
        <v>40</v>
      </c>
      <c r="B54" s="47"/>
      <c r="C54" s="57" t="s">
        <v>132</v>
      </c>
      <c r="D54" s="7"/>
      <c r="E54" s="51"/>
      <c r="F54" s="49">
        <v>107.62</v>
      </c>
      <c r="G54" s="50"/>
      <c r="H54" s="7"/>
      <c r="I54" s="7"/>
      <c r="J54" s="7">
        <f t="shared" si="0"/>
        <v>0</v>
      </c>
      <c r="K54" s="7"/>
      <c r="L54" s="7">
        <f t="shared" si="1"/>
        <v>0</v>
      </c>
      <c r="M54" s="85"/>
      <c r="N54" s="85"/>
      <c r="O54" s="85"/>
      <c r="P54" s="85"/>
      <c r="Q54" s="85"/>
    </row>
    <row r="55" spans="1:17" s="1" customFormat="1" ht="23.25" hidden="1" customHeight="1">
      <c r="A55" s="46">
        <v>41</v>
      </c>
      <c r="B55" s="47"/>
      <c r="C55" s="57" t="s">
        <v>132</v>
      </c>
      <c r="D55" s="7"/>
      <c r="E55" s="48" t="s">
        <v>65</v>
      </c>
      <c r="F55" s="49">
        <v>110.5</v>
      </c>
      <c r="G55" s="50"/>
      <c r="H55" s="7"/>
      <c r="I55" s="7"/>
      <c r="J55" s="7">
        <f t="shared" si="0"/>
        <v>0</v>
      </c>
      <c r="K55" s="7"/>
      <c r="L55" s="7">
        <f t="shared" si="1"/>
        <v>0</v>
      </c>
      <c r="M55" s="85"/>
      <c r="N55" s="85"/>
      <c r="O55" s="85"/>
      <c r="P55" s="85"/>
      <c r="Q55" s="85"/>
    </row>
    <row r="56" spans="1:17" s="1" customFormat="1" ht="23.25" hidden="1" customHeight="1">
      <c r="A56" s="46">
        <v>42</v>
      </c>
      <c r="B56" s="47"/>
      <c r="C56" s="57" t="s">
        <v>133</v>
      </c>
      <c r="D56" s="7"/>
      <c r="E56" s="48" t="s">
        <v>65</v>
      </c>
      <c r="F56" s="49">
        <v>40.56</v>
      </c>
      <c r="G56" s="50"/>
      <c r="H56" s="7"/>
      <c r="I56" s="7"/>
      <c r="J56" s="7">
        <f t="shared" si="0"/>
        <v>0</v>
      </c>
      <c r="K56" s="7"/>
      <c r="L56" s="7">
        <f t="shared" si="1"/>
        <v>0</v>
      </c>
      <c r="M56" s="85"/>
      <c r="N56" s="85"/>
      <c r="O56" s="85"/>
      <c r="P56" s="85"/>
      <c r="Q56" s="85"/>
    </row>
    <row r="57" spans="1:17" s="1" customFormat="1" ht="12" customHeight="1">
      <c r="A57" s="46">
        <v>43</v>
      </c>
      <c r="B57" s="75" t="s">
        <v>134</v>
      </c>
      <c r="C57" s="57" t="s">
        <v>101</v>
      </c>
      <c r="D57" s="7"/>
      <c r="E57" s="48" t="s">
        <v>65</v>
      </c>
      <c r="F57" s="49">
        <v>1.67</v>
      </c>
      <c r="G57" s="50"/>
      <c r="H57" s="7"/>
      <c r="I57" s="7">
        <v>600</v>
      </c>
      <c r="J57" s="7">
        <f t="shared" si="0"/>
        <v>1002</v>
      </c>
      <c r="K57" s="7">
        <v>600</v>
      </c>
      <c r="L57" s="7">
        <f t="shared" si="1"/>
        <v>1002</v>
      </c>
      <c r="M57" s="85"/>
      <c r="N57" s="85"/>
      <c r="O57" s="85"/>
      <c r="P57" s="85"/>
      <c r="Q57" s="85"/>
    </row>
    <row r="58" spans="1:17" s="1" customFormat="1" ht="23.25" customHeight="1">
      <c r="A58" s="46">
        <v>44</v>
      </c>
      <c r="B58" s="75" t="s">
        <v>135</v>
      </c>
      <c r="C58" s="47" t="s">
        <v>136</v>
      </c>
      <c r="D58" s="7"/>
      <c r="E58" s="48" t="s">
        <v>65</v>
      </c>
      <c r="F58" s="49">
        <v>26.97</v>
      </c>
      <c r="G58" s="50">
        <v>50</v>
      </c>
      <c r="H58" s="7"/>
      <c r="I58" s="7">
        <v>50</v>
      </c>
      <c r="J58" s="7">
        <f t="shared" si="0"/>
        <v>1348.5</v>
      </c>
      <c r="K58" s="7">
        <v>50</v>
      </c>
      <c r="L58" s="7">
        <f t="shared" si="1"/>
        <v>1348.5</v>
      </c>
      <c r="M58" s="85"/>
      <c r="N58" s="85"/>
      <c r="O58" s="85"/>
      <c r="P58" s="85"/>
      <c r="Q58" s="85"/>
    </row>
    <row r="59" spans="1:17" s="1" customFormat="1" ht="13.5" customHeight="1">
      <c r="A59" s="46">
        <v>45</v>
      </c>
      <c r="B59" s="75" t="s">
        <v>137</v>
      </c>
      <c r="C59" s="47" t="s">
        <v>138</v>
      </c>
      <c r="D59" s="7"/>
      <c r="E59" s="48" t="s">
        <v>65</v>
      </c>
      <c r="F59" s="49">
        <v>157.09</v>
      </c>
      <c r="G59" s="50">
        <v>10</v>
      </c>
      <c r="H59" s="7"/>
      <c r="I59" s="7">
        <v>10</v>
      </c>
      <c r="J59" s="7">
        <f t="shared" si="0"/>
        <v>1570.9</v>
      </c>
      <c r="K59" s="7">
        <v>10</v>
      </c>
      <c r="L59" s="7">
        <f t="shared" si="1"/>
        <v>1570.9</v>
      </c>
      <c r="M59" s="85"/>
      <c r="N59" s="85"/>
      <c r="O59" s="85"/>
      <c r="P59" s="85"/>
      <c r="Q59" s="85"/>
    </row>
    <row r="60" spans="1:17" s="1" customFormat="1" ht="23.25" customHeight="1">
      <c r="A60" s="46">
        <v>46</v>
      </c>
      <c r="B60" s="75" t="s">
        <v>139</v>
      </c>
      <c r="C60" s="47" t="s">
        <v>140</v>
      </c>
      <c r="D60" s="7"/>
      <c r="E60" s="48" t="s">
        <v>65</v>
      </c>
      <c r="F60" s="49">
        <v>1239.29</v>
      </c>
      <c r="G60" s="50"/>
      <c r="H60" s="7"/>
      <c r="I60" s="7">
        <v>5</v>
      </c>
      <c r="J60" s="7">
        <f t="shared" si="0"/>
        <v>6196.45</v>
      </c>
      <c r="K60" s="7">
        <v>5</v>
      </c>
      <c r="L60" s="7">
        <f t="shared" si="1"/>
        <v>6196.45</v>
      </c>
      <c r="M60" s="85"/>
      <c r="N60" s="85"/>
      <c r="O60" s="85"/>
      <c r="P60" s="85"/>
      <c r="Q60" s="85"/>
    </row>
    <row r="61" spans="1:17" s="1" customFormat="1" ht="23.25" customHeight="1">
      <c r="A61" s="46"/>
      <c r="B61" s="12" t="s">
        <v>168</v>
      </c>
      <c r="C61" s="13" t="s">
        <v>169</v>
      </c>
      <c r="D61" s="81" t="s">
        <v>170</v>
      </c>
      <c r="E61" s="48"/>
      <c r="F61" s="79">
        <v>2862.25</v>
      </c>
      <c r="G61" s="80">
        <v>50</v>
      </c>
      <c r="H61" s="7"/>
      <c r="I61" s="7"/>
      <c r="J61" s="7"/>
      <c r="K61" s="7">
        <v>50</v>
      </c>
      <c r="L61" s="7">
        <f t="shared" si="1"/>
        <v>143112.5</v>
      </c>
      <c r="M61" s="85"/>
      <c r="N61" s="85"/>
      <c r="O61" s="85"/>
      <c r="P61" s="85"/>
      <c r="Q61" s="85"/>
    </row>
    <row r="62" spans="1:17" s="1" customFormat="1" ht="23.25" customHeight="1">
      <c r="A62" s="46"/>
      <c r="B62" s="8" t="s">
        <v>166</v>
      </c>
      <c r="C62" s="9" t="s">
        <v>167</v>
      </c>
      <c r="D62" s="10" t="s">
        <v>8</v>
      </c>
      <c r="E62" s="78"/>
      <c r="F62" s="79">
        <v>4195</v>
      </c>
      <c r="G62" s="80">
        <v>10</v>
      </c>
      <c r="H62" s="80">
        <v>41950</v>
      </c>
      <c r="I62" s="7"/>
      <c r="J62" s="7"/>
      <c r="K62" s="7">
        <v>10</v>
      </c>
      <c r="L62" s="7">
        <f t="shared" si="1"/>
        <v>41950</v>
      </c>
      <c r="M62" s="85"/>
      <c r="N62" s="85"/>
      <c r="O62" s="85"/>
      <c r="P62" s="85"/>
      <c r="Q62" s="85"/>
    </row>
    <row r="63" spans="1:17" s="1" customFormat="1" ht="15.75" customHeight="1">
      <c r="A63" s="46">
        <v>49</v>
      </c>
      <c r="B63" s="8" t="s">
        <v>10</v>
      </c>
      <c r="C63" s="8" t="s">
        <v>157</v>
      </c>
      <c r="D63" s="10" t="s">
        <v>7</v>
      </c>
      <c r="E63" s="10"/>
      <c r="F63" s="63">
        <v>42</v>
      </c>
      <c r="G63" s="11"/>
      <c r="H63" s="7"/>
      <c r="I63" s="7">
        <v>100</v>
      </c>
      <c r="J63" s="7">
        <v>4200</v>
      </c>
      <c r="K63" s="7">
        <v>100</v>
      </c>
      <c r="L63" s="7">
        <f t="shared" si="1"/>
        <v>4200</v>
      </c>
      <c r="M63" s="85"/>
      <c r="N63" s="85"/>
      <c r="O63" s="85"/>
      <c r="P63" s="85"/>
      <c r="Q63" s="85"/>
    </row>
    <row r="64" spans="1:17" s="1" customFormat="1" ht="12.75" customHeight="1">
      <c r="A64" s="46">
        <v>60</v>
      </c>
      <c r="B64" s="8" t="s">
        <v>11</v>
      </c>
      <c r="C64" s="8"/>
      <c r="D64" s="10" t="s">
        <v>7</v>
      </c>
      <c r="E64" s="10"/>
      <c r="F64" s="63">
        <v>56.624400000000009</v>
      </c>
      <c r="G64" s="11"/>
      <c r="H64" s="7"/>
      <c r="I64" s="7">
        <v>500</v>
      </c>
      <c r="J64" s="7">
        <v>28312.200000000004</v>
      </c>
      <c r="K64" s="7">
        <v>500</v>
      </c>
      <c r="L64" s="7">
        <f t="shared" si="1"/>
        <v>28312.200000000004</v>
      </c>
      <c r="M64" s="85"/>
      <c r="N64" s="85"/>
      <c r="O64" s="85"/>
      <c r="P64" s="85"/>
      <c r="Q64" s="85"/>
    </row>
    <row r="65" spans="1:17" s="1" customFormat="1" ht="15.75" customHeight="1">
      <c r="A65" s="46">
        <v>61</v>
      </c>
      <c r="B65" s="14" t="s">
        <v>12</v>
      </c>
      <c r="C65" s="15"/>
      <c r="D65" s="10" t="s">
        <v>7</v>
      </c>
      <c r="E65" s="10"/>
      <c r="F65" s="63">
        <v>3622.8060000000005</v>
      </c>
      <c r="G65" s="11"/>
      <c r="H65" s="7"/>
      <c r="I65" s="7">
        <v>5</v>
      </c>
      <c r="J65" s="7">
        <v>18114.030000000002</v>
      </c>
      <c r="K65" s="7">
        <v>5</v>
      </c>
      <c r="L65" s="7">
        <f t="shared" si="1"/>
        <v>18114.030000000002</v>
      </c>
      <c r="M65" s="85"/>
      <c r="N65" s="85"/>
      <c r="O65" s="85"/>
      <c r="P65" s="85"/>
      <c r="Q65" s="85"/>
    </row>
    <row r="66" spans="1:17" s="1" customFormat="1" ht="15" customHeight="1">
      <c r="A66" s="46">
        <v>62</v>
      </c>
      <c r="B66" s="8" t="s">
        <v>13</v>
      </c>
      <c r="C66" s="9"/>
      <c r="D66" s="10" t="s">
        <v>7</v>
      </c>
      <c r="E66" s="10"/>
      <c r="F66" s="63">
        <v>1346.1563000000001</v>
      </c>
      <c r="G66" s="11"/>
      <c r="H66" s="7"/>
      <c r="I66" s="7">
        <v>5</v>
      </c>
      <c r="J66" s="7">
        <v>6730.781500000001</v>
      </c>
      <c r="K66" s="7">
        <v>5</v>
      </c>
      <c r="L66" s="7">
        <f t="shared" si="1"/>
        <v>6730.781500000001</v>
      </c>
      <c r="M66" s="85"/>
      <c r="N66" s="85"/>
      <c r="O66" s="85"/>
      <c r="P66" s="85"/>
      <c r="Q66" s="85"/>
    </row>
    <row r="67" spans="1:17" s="1" customFormat="1" ht="13.5" customHeight="1">
      <c r="A67" s="46">
        <v>63</v>
      </c>
      <c r="B67" s="8" t="s">
        <v>14</v>
      </c>
      <c r="C67" s="9" t="s">
        <v>15</v>
      </c>
      <c r="D67" s="10" t="s">
        <v>7</v>
      </c>
      <c r="E67" s="10"/>
      <c r="F67" s="63">
        <v>1424.9725000000001</v>
      </c>
      <c r="G67" s="11"/>
      <c r="H67" s="7"/>
      <c r="I67" s="7">
        <v>5</v>
      </c>
      <c r="J67" s="7">
        <v>7124.8625000000002</v>
      </c>
      <c r="K67" s="7">
        <v>5</v>
      </c>
      <c r="L67" s="7">
        <f t="shared" si="1"/>
        <v>7124.8625000000002</v>
      </c>
      <c r="M67" s="85"/>
      <c r="N67" s="85"/>
      <c r="O67" s="85"/>
      <c r="P67" s="85"/>
      <c r="Q67" s="85"/>
    </row>
    <row r="68" spans="1:17" s="1" customFormat="1" ht="13.5" customHeight="1">
      <c r="A68" s="46">
        <v>64</v>
      </c>
      <c r="B68" s="8" t="s">
        <v>14</v>
      </c>
      <c r="C68" s="9" t="s">
        <v>16</v>
      </c>
      <c r="D68" s="10" t="s">
        <v>7</v>
      </c>
      <c r="E68" s="10"/>
      <c r="F68" s="63">
        <v>1424.9725000000001</v>
      </c>
      <c r="G68" s="11"/>
      <c r="H68" s="7"/>
      <c r="I68" s="7">
        <v>5</v>
      </c>
      <c r="J68" s="7">
        <v>7124.8625000000002</v>
      </c>
      <c r="K68" s="7">
        <v>5</v>
      </c>
      <c r="L68" s="7">
        <f t="shared" si="1"/>
        <v>7124.8625000000002</v>
      </c>
      <c r="M68" s="85"/>
      <c r="N68" s="85"/>
      <c r="O68" s="85"/>
      <c r="P68" s="85"/>
      <c r="Q68" s="85"/>
    </row>
    <row r="69" spans="1:17" s="1" customFormat="1" ht="14.25" customHeight="1">
      <c r="A69" s="46">
        <v>65</v>
      </c>
      <c r="B69" s="8" t="s">
        <v>14</v>
      </c>
      <c r="C69" s="9" t="s">
        <v>17</v>
      </c>
      <c r="D69" s="10" t="s">
        <v>7</v>
      </c>
      <c r="E69" s="10"/>
      <c r="F69" s="63">
        <v>1424.9725000000001</v>
      </c>
      <c r="G69" s="11"/>
      <c r="H69" s="7"/>
      <c r="I69" s="7">
        <v>5</v>
      </c>
      <c r="J69" s="7">
        <v>7124.8625000000002</v>
      </c>
      <c r="K69" s="7">
        <v>5</v>
      </c>
      <c r="L69" s="7">
        <f t="shared" si="1"/>
        <v>7124.8625000000002</v>
      </c>
      <c r="M69" s="85"/>
      <c r="N69" s="85"/>
      <c r="O69" s="85"/>
      <c r="P69" s="85"/>
      <c r="Q69" s="85"/>
    </row>
    <row r="70" spans="1:17" s="1" customFormat="1" ht="14.25" customHeight="1">
      <c r="A70" s="46">
        <v>66</v>
      </c>
      <c r="B70" s="8" t="s">
        <v>14</v>
      </c>
      <c r="C70" s="9" t="s">
        <v>18</v>
      </c>
      <c r="D70" s="10" t="s">
        <v>7</v>
      </c>
      <c r="E70" s="10"/>
      <c r="F70" s="63">
        <v>1424.9725000000001</v>
      </c>
      <c r="G70" s="11"/>
      <c r="H70" s="7"/>
      <c r="I70" s="7">
        <v>5</v>
      </c>
      <c r="J70" s="7">
        <v>7124.8625000000002</v>
      </c>
      <c r="K70" s="7">
        <v>5</v>
      </c>
      <c r="L70" s="7">
        <f t="shared" si="1"/>
        <v>7124.8625000000002</v>
      </c>
      <c r="M70" s="85"/>
      <c r="N70" s="85"/>
      <c r="O70" s="85"/>
      <c r="P70" s="85"/>
      <c r="Q70" s="85"/>
    </row>
    <row r="71" spans="1:17" s="1" customFormat="1" ht="13.5" customHeight="1">
      <c r="A71" s="46">
        <v>67</v>
      </c>
      <c r="B71" s="8" t="s">
        <v>19</v>
      </c>
      <c r="C71" s="9"/>
      <c r="D71" s="10" t="s">
        <v>7</v>
      </c>
      <c r="E71" s="10"/>
      <c r="F71" s="63">
        <v>2432.9981000000002</v>
      </c>
      <c r="G71" s="11"/>
      <c r="H71" s="7"/>
      <c r="I71" s="7">
        <v>1</v>
      </c>
      <c r="J71" s="7">
        <v>2432.9981000000002</v>
      </c>
      <c r="K71" s="7">
        <v>1</v>
      </c>
      <c r="L71" s="7">
        <f t="shared" si="1"/>
        <v>2432.9981000000002</v>
      </c>
      <c r="M71" s="85"/>
      <c r="N71" s="85"/>
      <c r="O71" s="85"/>
      <c r="P71" s="85"/>
      <c r="Q71" s="85"/>
    </row>
    <row r="72" spans="1:17" s="1" customFormat="1" ht="15" customHeight="1">
      <c r="A72" s="46">
        <v>68</v>
      </c>
      <c r="B72" s="16" t="s">
        <v>20</v>
      </c>
      <c r="C72" s="17"/>
      <c r="D72" s="18" t="s">
        <v>7</v>
      </c>
      <c r="E72" s="10"/>
      <c r="F72" s="63">
        <v>9.5337000000000014</v>
      </c>
      <c r="G72" s="11"/>
      <c r="H72" s="7"/>
      <c r="I72" s="7">
        <v>100</v>
      </c>
      <c r="J72" s="7">
        <v>953.37000000000012</v>
      </c>
      <c r="K72" s="7">
        <v>100</v>
      </c>
      <c r="L72" s="7">
        <f t="shared" si="1"/>
        <v>953.37000000000012</v>
      </c>
      <c r="M72" s="85"/>
      <c r="N72" s="85"/>
      <c r="O72" s="85"/>
      <c r="P72" s="85"/>
      <c r="Q72" s="85"/>
    </row>
    <row r="73" spans="1:17" s="1" customFormat="1" ht="13.5" customHeight="1">
      <c r="A73" s="46">
        <v>70</v>
      </c>
      <c r="B73" s="8" t="s">
        <v>21</v>
      </c>
      <c r="C73" s="9" t="s">
        <v>22</v>
      </c>
      <c r="D73" s="10" t="s">
        <v>3</v>
      </c>
      <c r="E73" s="10"/>
      <c r="F73" s="63">
        <v>1304.2123000000001</v>
      </c>
      <c r="G73" s="11"/>
      <c r="H73" s="7"/>
      <c r="I73" s="7">
        <v>1</v>
      </c>
      <c r="J73" s="7">
        <v>1304.2123000000001</v>
      </c>
      <c r="K73" s="7">
        <v>1</v>
      </c>
      <c r="L73" s="7">
        <f t="shared" si="1"/>
        <v>1304.2123000000001</v>
      </c>
      <c r="M73" s="85"/>
      <c r="N73" s="85"/>
      <c r="O73" s="85"/>
      <c r="P73" s="85"/>
      <c r="Q73" s="85"/>
    </row>
    <row r="74" spans="1:17" s="1" customFormat="1" ht="13.5" customHeight="1">
      <c r="A74" s="46">
        <v>72</v>
      </c>
      <c r="B74" s="8" t="s">
        <v>23</v>
      </c>
      <c r="C74" s="9" t="s">
        <v>24</v>
      </c>
      <c r="D74" s="10" t="s">
        <v>7</v>
      </c>
      <c r="E74" s="10"/>
      <c r="F74" s="63">
        <v>112.86</v>
      </c>
      <c r="G74" s="11"/>
      <c r="H74" s="7"/>
      <c r="I74" s="7">
        <v>5</v>
      </c>
      <c r="J74" s="7">
        <v>564.29999999999995</v>
      </c>
      <c r="K74" s="7">
        <v>5</v>
      </c>
      <c r="L74" s="7">
        <f t="shared" ref="L74:L98" si="2">F74*K74</f>
        <v>564.29999999999995</v>
      </c>
      <c r="M74" s="85"/>
      <c r="N74" s="85"/>
      <c r="O74" s="85"/>
      <c r="P74" s="85"/>
      <c r="Q74" s="85"/>
    </row>
    <row r="75" spans="1:17" s="1" customFormat="1" ht="13.5" customHeight="1">
      <c r="A75" s="46">
        <v>73</v>
      </c>
      <c r="B75" s="8" t="s">
        <v>25</v>
      </c>
      <c r="C75" s="9" t="s">
        <v>26</v>
      </c>
      <c r="D75" s="10" t="s">
        <v>7</v>
      </c>
      <c r="E75" s="10"/>
      <c r="F75" s="63">
        <v>1723.6951000000001</v>
      </c>
      <c r="G75" s="11">
        <v>8</v>
      </c>
      <c r="H75" s="7"/>
      <c r="I75" s="7">
        <v>8</v>
      </c>
      <c r="J75" s="7">
        <v>13789.560800000001</v>
      </c>
      <c r="K75" s="7">
        <v>8</v>
      </c>
      <c r="L75" s="7">
        <f t="shared" si="2"/>
        <v>13789.560800000001</v>
      </c>
      <c r="M75" s="85"/>
      <c r="N75" s="85"/>
      <c r="O75" s="85"/>
      <c r="P75" s="85"/>
      <c r="Q75" s="85"/>
    </row>
    <row r="76" spans="1:17" s="1" customFormat="1" ht="13.5" customHeight="1">
      <c r="A76" s="46"/>
      <c r="B76" s="8" t="s">
        <v>175</v>
      </c>
      <c r="C76" s="20" t="s">
        <v>176</v>
      </c>
      <c r="D76" s="78" t="s">
        <v>6</v>
      </c>
      <c r="E76" s="10"/>
      <c r="F76" s="63">
        <v>19067.400000000001</v>
      </c>
      <c r="G76" s="11"/>
      <c r="H76" s="7"/>
      <c r="I76" s="7"/>
      <c r="J76" s="7"/>
      <c r="K76" s="7">
        <v>1</v>
      </c>
      <c r="L76" s="7">
        <f t="shared" si="2"/>
        <v>19067.400000000001</v>
      </c>
      <c r="M76" s="85"/>
      <c r="N76" s="85"/>
      <c r="O76" s="85"/>
      <c r="P76" s="85"/>
      <c r="Q76" s="85"/>
    </row>
    <row r="77" spans="1:17" s="1" customFormat="1" ht="34.5" customHeight="1">
      <c r="A77" s="46">
        <v>74</v>
      </c>
      <c r="B77" s="19" t="s">
        <v>27</v>
      </c>
      <c r="C77" s="20" t="s">
        <v>28</v>
      </c>
      <c r="D77" s="10" t="s">
        <v>3</v>
      </c>
      <c r="E77" s="10"/>
      <c r="F77" s="63">
        <v>702.94720000000007</v>
      </c>
      <c r="G77" s="11"/>
      <c r="H77" s="7"/>
      <c r="I77" s="7">
        <v>20</v>
      </c>
      <c r="J77" s="7">
        <v>14058.944000000001</v>
      </c>
      <c r="K77" s="7">
        <v>20</v>
      </c>
      <c r="L77" s="7">
        <f t="shared" si="2"/>
        <v>14058.944000000001</v>
      </c>
      <c r="M77" s="85"/>
      <c r="N77" s="85"/>
      <c r="O77" s="85"/>
      <c r="P77" s="85"/>
      <c r="Q77" s="85"/>
    </row>
    <row r="78" spans="1:17" s="1" customFormat="1" ht="15" customHeight="1">
      <c r="A78" s="46">
        <v>75</v>
      </c>
      <c r="B78" s="21" t="s">
        <v>46</v>
      </c>
      <c r="C78" s="21" t="s">
        <v>47</v>
      </c>
      <c r="D78" s="22"/>
      <c r="E78" s="23" t="s">
        <v>58</v>
      </c>
      <c r="F78" s="64">
        <v>52.9</v>
      </c>
      <c r="G78" s="11"/>
      <c r="H78" s="7"/>
      <c r="I78" s="7">
        <v>50</v>
      </c>
      <c r="J78" s="7">
        <v>2645</v>
      </c>
      <c r="K78" s="7">
        <v>50</v>
      </c>
      <c r="L78" s="7">
        <f t="shared" si="2"/>
        <v>2645</v>
      </c>
      <c r="M78" s="85"/>
      <c r="N78" s="85"/>
      <c r="O78" s="85"/>
      <c r="P78" s="85"/>
      <c r="Q78" s="85"/>
    </row>
    <row r="79" spans="1:17" s="1" customFormat="1" ht="24.75" customHeight="1">
      <c r="A79" s="46">
        <v>104</v>
      </c>
      <c r="B79" s="29" t="s">
        <v>31</v>
      </c>
      <c r="C79" s="36" t="s">
        <v>32</v>
      </c>
      <c r="D79" s="22" t="s">
        <v>9</v>
      </c>
      <c r="E79" s="66">
        <v>115560</v>
      </c>
      <c r="F79" s="64">
        <v>123649.20000000001</v>
      </c>
      <c r="G79" s="6"/>
      <c r="H79" s="6"/>
      <c r="I79" s="6">
        <v>1</v>
      </c>
      <c r="J79" s="7">
        <v>123649.20000000001</v>
      </c>
      <c r="K79" s="6">
        <v>1</v>
      </c>
      <c r="L79" s="7">
        <f t="shared" si="2"/>
        <v>123649.20000000001</v>
      </c>
      <c r="M79" s="85"/>
      <c r="N79" s="85"/>
      <c r="O79" s="85"/>
      <c r="P79" s="85"/>
      <c r="Q79" s="85"/>
    </row>
    <row r="80" spans="1:17" s="1" customFormat="1" ht="38.25" customHeight="1">
      <c r="A80" s="46">
        <v>107</v>
      </c>
      <c r="B80" s="70" t="s">
        <v>63</v>
      </c>
      <c r="C80" s="28" t="s">
        <v>64</v>
      </c>
      <c r="D80" s="22"/>
      <c r="E80" s="66"/>
      <c r="F80" s="71">
        <v>12400</v>
      </c>
      <c r="G80" s="6"/>
      <c r="H80" s="6"/>
      <c r="I80" s="6">
        <v>1</v>
      </c>
      <c r="J80" s="7">
        <v>12400</v>
      </c>
      <c r="K80" s="6">
        <v>1</v>
      </c>
      <c r="L80" s="7">
        <f t="shared" si="2"/>
        <v>12400</v>
      </c>
      <c r="M80" s="85"/>
      <c r="N80" s="85"/>
      <c r="O80" s="85"/>
      <c r="P80" s="85"/>
      <c r="Q80" s="85"/>
    </row>
    <row r="81" spans="1:17" s="1" customFormat="1" ht="36.75" customHeight="1">
      <c r="A81" s="46">
        <v>125</v>
      </c>
      <c r="B81" s="26" t="s">
        <v>34</v>
      </c>
      <c r="C81" s="24" t="s">
        <v>59</v>
      </c>
      <c r="D81" s="22" t="s">
        <v>33</v>
      </c>
      <c r="E81" s="72">
        <v>2397.6</v>
      </c>
      <c r="F81" s="65">
        <v>3220</v>
      </c>
      <c r="G81" s="6"/>
      <c r="H81" s="6"/>
      <c r="I81" s="6">
        <v>3</v>
      </c>
      <c r="J81" s="7">
        <v>9660</v>
      </c>
      <c r="K81" s="6">
        <v>3</v>
      </c>
      <c r="L81" s="7">
        <f t="shared" si="2"/>
        <v>9660</v>
      </c>
      <c r="M81" s="85"/>
      <c r="N81" s="85"/>
      <c r="O81" s="85"/>
      <c r="P81" s="85"/>
      <c r="Q81" s="85"/>
    </row>
    <row r="82" spans="1:17" s="1" customFormat="1" ht="13.5" customHeight="1">
      <c r="A82" s="46">
        <v>141</v>
      </c>
      <c r="B82" s="26" t="s">
        <v>35</v>
      </c>
      <c r="C82" s="26" t="s">
        <v>35</v>
      </c>
      <c r="D82" s="22" t="s">
        <v>7</v>
      </c>
      <c r="E82" s="68">
        <v>12558.24</v>
      </c>
      <c r="F82" s="73">
        <v>13631</v>
      </c>
      <c r="G82" s="6"/>
      <c r="H82" s="6"/>
      <c r="I82" s="6">
        <v>2</v>
      </c>
      <c r="J82" s="7">
        <v>27262</v>
      </c>
      <c r="K82" s="6">
        <v>2</v>
      </c>
      <c r="L82" s="7">
        <f t="shared" si="2"/>
        <v>27262</v>
      </c>
      <c r="M82" s="85"/>
      <c r="N82" s="85"/>
      <c r="O82" s="85"/>
      <c r="P82" s="85"/>
      <c r="Q82" s="85"/>
    </row>
    <row r="83" spans="1:17" s="1" customFormat="1" ht="15" customHeight="1">
      <c r="A83" s="46">
        <v>142</v>
      </c>
      <c r="B83" s="26" t="s">
        <v>36</v>
      </c>
      <c r="C83" s="26" t="s">
        <v>37</v>
      </c>
      <c r="D83" s="22" t="s">
        <v>29</v>
      </c>
      <c r="E83" s="68">
        <v>16621.2</v>
      </c>
      <c r="F83" s="74">
        <v>16621.2</v>
      </c>
      <c r="G83" s="6"/>
      <c r="H83" s="6"/>
      <c r="I83" s="6">
        <v>1</v>
      </c>
      <c r="J83" s="7">
        <v>16621.2</v>
      </c>
      <c r="K83" s="6">
        <v>1</v>
      </c>
      <c r="L83" s="7">
        <f t="shared" si="2"/>
        <v>16621.2</v>
      </c>
      <c r="M83" s="85"/>
      <c r="N83" s="85"/>
      <c r="O83" s="85"/>
      <c r="P83" s="85"/>
      <c r="Q83" s="85"/>
    </row>
    <row r="84" spans="1:17" s="1" customFormat="1" ht="12.75" customHeight="1">
      <c r="A84" s="46">
        <v>144</v>
      </c>
      <c r="B84" s="26" t="s">
        <v>38</v>
      </c>
      <c r="C84" s="26" t="s">
        <v>39</v>
      </c>
      <c r="D84" s="22" t="s">
        <v>7</v>
      </c>
      <c r="E84" s="68">
        <v>16200</v>
      </c>
      <c r="F84" s="73">
        <v>9510</v>
      </c>
      <c r="G84" s="6"/>
      <c r="H84" s="6"/>
      <c r="I84" s="6">
        <v>2</v>
      </c>
      <c r="J84" s="7">
        <v>19020</v>
      </c>
      <c r="K84" s="6">
        <v>2</v>
      </c>
      <c r="L84" s="7">
        <f t="shared" si="2"/>
        <v>19020</v>
      </c>
      <c r="M84" s="85"/>
      <c r="N84" s="85"/>
      <c r="O84" s="85"/>
      <c r="P84" s="85"/>
      <c r="Q84" s="85"/>
    </row>
    <row r="85" spans="1:17" s="1" customFormat="1" ht="14.25" customHeight="1">
      <c r="A85" s="46">
        <v>175</v>
      </c>
      <c r="B85" s="26" t="s">
        <v>40</v>
      </c>
      <c r="C85" s="26" t="s">
        <v>40</v>
      </c>
      <c r="D85" s="22" t="s">
        <v>29</v>
      </c>
      <c r="E85" s="69">
        <v>12869.28</v>
      </c>
      <c r="F85" s="65">
        <v>18732</v>
      </c>
      <c r="G85" s="6"/>
      <c r="H85" s="6"/>
      <c r="I85" s="6">
        <v>1</v>
      </c>
      <c r="J85" s="7">
        <v>18732</v>
      </c>
      <c r="K85" s="6">
        <v>1</v>
      </c>
      <c r="L85" s="7">
        <f t="shared" si="2"/>
        <v>18732</v>
      </c>
      <c r="M85" s="85"/>
      <c r="N85" s="85"/>
      <c r="O85" s="85"/>
      <c r="P85" s="85"/>
      <c r="Q85" s="85"/>
    </row>
    <row r="86" spans="1:17" s="1" customFormat="1" ht="57" customHeight="1">
      <c r="A86" s="46">
        <v>186</v>
      </c>
      <c r="B86" s="29" t="s">
        <v>41</v>
      </c>
      <c r="C86" s="29" t="s">
        <v>147</v>
      </c>
      <c r="D86" s="22" t="s">
        <v>8</v>
      </c>
      <c r="E86" s="66">
        <v>24580.799999999999</v>
      </c>
      <c r="F86" s="64">
        <v>26301.456000000002</v>
      </c>
      <c r="G86" s="6"/>
      <c r="H86" s="6"/>
      <c r="I86" s="6">
        <v>1</v>
      </c>
      <c r="J86" s="7">
        <v>26301.456000000002</v>
      </c>
      <c r="K86" s="6">
        <v>1</v>
      </c>
      <c r="L86" s="7">
        <f t="shared" si="2"/>
        <v>26301.456000000002</v>
      </c>
      <c r="M86" s="85"/>
      <c r="N86" s="85"/>
      <c r="O86" s="85"/>
      <c r="P86" s="85"/>
      <c r="Q86" s="85"/>
    </row>
    <row r="87" spans="1:17" s="1" customFormat="1" ht="51" customHeight="1">
      <c r="A87" s="46">
        <v>187</v>
      </c>
      <c r="B87" s="26" t="s">
        <v>42</v>
      </c>
      <c r="C87" s="26" t="s">
        <v>43</v>
      </c>
      <c r="D87" s="22" t="s">
        <v>7</v>
      </c>
      <c r="E87" s="66">
        <v>952.56</v>
      </c>
      <c r="F87" s="64">
        <v>1019.2392</v>
      </c>
      <c r="G87" s="6"/>
      <c r="H87" s="6"/>
      <c r="I87" s="6">
        <v>1</v>
      </c>
      <c r="J87" s="7">
        <v>1019.2392</v>
      </c>
      <c r="K87" s="6">
        <v>1</v>
      </c>
      <c r="L87" s="7">
        <f t="shared" si="2"/>
        <v>1019.2392</v>
      </c>
      <c r="M87" s="85"/>
      <c r="N87" s="85"/>
      <c r="O87" s="85"/>
      <c r="P87" s="85"/>
      <c r="Q87" s="85"/>
    </row>
    <row r="88" spans="1:17" s="1" customFormat="1" ht="25.5" customHeight="1">
      <c r="A88" s="46">
        <v>188</v>
      </c>
      <c r="B88" s="26" t="s">
        <v>61</v>
      </c>
      <c r="C88" s="26" t="s">
        <v>148</v>
      </c>
      <c r="D88" s="22" t="s">
        <v>7</v>
      </c>
      <c r="E88" s="66">
        <v>1944</v>
      </c>
      <c r="F88" s="64">
        <v>2080.08</v>
      </c>
      <c r="G88" s="6"/>
      <c r="H88" s="6"/>
      <c r="I88" s="6">
        <v>1</v>
      </c>
      <c r="J88" s="7">
        <v>2080.08</v>
      </c>
      <c r="K88" s="6">
        <v>1</v>
      </c>
      <c r="L88" s="7">
        <f t="shared" si="2"/>
        <v>2080.08</v>
      </c>
      <c r="M88" s="85"/>
      <c r="N88" s="85"/>
      <c r="O88" s="85"/>
      <c r="P88" s="85"/>
      <c r="Q88" s="85"/>
    </row>
    <row r="89" spans="1:17" s="1" customFormat="1" ht="33" customHeight="1">
      <c r="A89" s="46">
        <v>189</v>
      </c>
      <c r="B89" s="26" t="s">
        <v>44</v>
      </c>
      <c r="C89" s="26" t="s">
        <v>45</v>
      </c>
      <c r="D89" s="22" t="s">
        <v>7</v>
      </c>
      <c r="E89" s="66">
        <v>777.6</v>
      </c>
      <c r="F89" s="64">
        <v>832.03200000000004</v>
      </c>
      <c r="G89" s="6"/>
      <c r="H89" s="6"/>
      <c r="I89" s="6">
        <v>1</v>
      </c>
      <c r="J89" s="7">
        <v>832.03200000000004</v>
      </c>
      <c r="K89" s="6">
        <v>1</v>
      </c>
      <c r="L89" s="7">
        <f t="shared" si="2"/>
        <v>832.03200000000004</v>
      </c>
      <c r="M89" s="85"/>
      <c r="N89" s="85"/>
      <c r="O89" s="85"/>
      <c r="P89" s="85"/>
      <c r="Q89" s="85"/>
    </row>
    <row r="90" spans="1:17" s="1" customFormat="1" ht="15.75" customHeight="1">
      <c r="A90" s="46">
        <v>199</v>
      </c>
      <c r="B90" s="26" t="s">
        <v>48</v>
      </c>
      <c r="C90" s="24" t="s">
        <v>48</v>
      </c>
      <c r="D90" s="22" t="s">
        <v>6</v>
      </c>
      <c r="E90" s="66">
        <v>921.24</v>
      </c>
      <c r="F90" s="64">
        <v>985.72680000000003</v>
      </c>
      <c r="G90" s="6"/>
      <c r="H90" s="6"/>
      <c r="I90" s="6">
        <v>1</v>
      </c>
      <c r="J90" s="7">
        <v>985.72680000000003</v>
      </c>
      <c r="K90" s="6">
        <v>1</v>
      </c>
      <c r="L90" s="7">
        <f t="shared" si="2"/>
        <v>985.72680000000003</v>
      </c>
      <c r="M90" s="85"/>
      <c r="N90" s="85"/>
      <c r="O90" s="85"/>
      <c r="P90" s="85"/>
      <c r="Q90" s="85"/>
    </row>
    <row r="91" spans="1:17" s="1" customFormat="1" ht="13.5" customHeight="1">
      <c r="A91" s="46">
        <v>200</v>
      </c>
      <c r="B91" s="26" t="s">
        <v>49</v>
      </c>
      <c r="C91" s="24" t="s">
        <v>49</v>
      </c>
      <c r="D91" s="22" t="s">
        <v>6</v>
      </c>
      <c r="E91" s="66">
        <v>1503.36</v>
      </c>
      <c r="F91" s="64">
        <v>1608.5952</v>
      </c>
      <c r="G91" s="6"/>
      <c r="H91" s="6"/>
      <c r="I91" s="6">
        <v>1</v>
      </c>
      <c r="J91" s="7">
        <v>1608.5952</v>
      </c>
      <c r="K91" s="6">
        <v>1</v>
      </c>
      <c r="L91" s="7">
        <f t="shared" si="2"/>
        <v>1608.5952</v>
      </c>
      <c r="M91" s="85"/>
      <c r="N91" s="85"/>
      <c r="O91" s="85"/>
      <c r="P91" s="85"/>
      <c r="Q91" s="85"/>
    </row>
    <row r="92" spans="1:17" s="1" customFormat="1" ht="23.25" customHeight="1">
      <c r="A92" s="46">
        <v>202</v>
      </c>
      <c r="B92" s="26" t="s">
        <v>50</v>
      </c>
      <c r="C92" s="24" t="s">
        <v>50</v>
      </c>
      <c r="D92" s="22" t="s">
        <v>6</v>
      </c>
      <c r="E92" s="66">
        <v>1652.4</v>
      </c>
      <c r="F92" s="71">
        <v>2800</v>
      </c>
      <c r="G92" s="6"/>
      <c r="H92" s="6"/>
      <c r="I92" s="6">
        <v>1</v>
      </c>
      <c r="J92" s="7">
        <v>2800</v>
      </c>
      <c r="K92" s="6">
        <v>1</v>
      </c>
      <c r="L92" s="7">
        <f t="shared" si="2"/>
        <v>2800</v>
      </c>
      <c r="M92" s="85"/>
      <c r="N92" s="85"/>
      <c r="O92" s="85"/>
      <c r="P92" s="85"/>
      <c r="Q92" s="85"/>
    </row>
    <row r="93" spans="1:17" s="1" customFormat="1" ht="12.75" customHeight="1">
      <c r="A93" s="46">
        <v>203</v>
      </c>
      <c r="B93" s="26" t="s">
        <v>51</v>
      </c>
      <c r="C93" s="24"/>
      <c r="D93" s="22" t="s">
        <v>6</v>
      </c>
      <c r="E93" s="66">
        <v>1220.4000000000001</v>
      </c>
      <c r="F93" s="64">
        <v>1305.8280000000002</v>
      </c>
      <c r="G93" s="6"/>
      <c r="H93" s="6"/>
      <c r="I93" s="6">
        <v>2</v>
      </c>
      <c r="J93" s="7">
        <v>2611.6560000000004</v>
      </c>
      <c r="K93" s="6">
        <v>2</v>
      </c>
      <c r="L93" s="7">
        <f t="shared" si="2"/>
        <v>2611.6560000000004</v>
      </c>
      <c r="M93" s="85"/>
      <c r="N93" s="85"/>
      <c r="O93" s="85"/>
      <c r="P93" s="85"/>
      <c r="Q93" s="85"/>
    </row>
    <row r="94" spans="1:17" s="1" customFormat="1" ht="12.75" customHeight="1">
      <c r="A94" s="46">
        <v>204</v>
      </c>
      <c r="B94" s="26" t="s">
        <v>52</v>
      </c>
      <c r="C94" s="26" t="s">
        <v>52</v>
      </c>
      <c r="D94" s="22" t="s">
        <v>4</v>
      </c>
      <c r="E94" s="67">
        <v>1047.5999999999999</v>
      </c>
      <c r="F94" s="64">
        <v>1120.932</v>
      </c>
      <c r="G94" s="6"/>
      <c r="H94" s="6"/>
      <c r="I94" s="6">
        <v>3</v>
      </c>
      <c r="J94" s="7">
        <v>3362.7960000000003</v>
      </c>
      <c r="K94" s="6">
        <v>3</v>
      </c>
      <c r="L94" s="7">
        <f t="shared" si="2"/>
        <v>3362.7960000000003</v>
      </c>
      <c r="M94" s="85"/>
      <c r="N94" s="85"/>
      <c r="O94" s="85"/>
      <c r="P94" s="85"/>
      <c r="Q94" s="85"/>
    </row>
    <row r="95" spans="1:17" s="1" customFormat="1" ht="25.5" customHeight="1">
      <c r="A95" s="46">
        <v>205</v>
      </c>
      <c r="B95" s="26" t="s">
        <v>53</v>
      </c>
      <c r="C95" s="26" t="s">
        <v>53</v>
      </c>
      <c r="D95" s="22" t="s">
        <v>4</v>
      </c>
      <c r="E95" s="67">
        <v>334.8</v>
      </c>
      <c r="F95" s="64">
        <v>358.23600000000005</v>
      </c>
      <c r="G95" s="6"/>
      <c r="H95" s="6"/>
      <c r="I95" s="6">
        <v>5</v>
      </c>
      <c r="J95" s="7">
        <v>1791.1800000000003</v>
      </c>
      <c r="K95" s="6">
        <v>5</v>
      </c>
      <c r="L95" s="7">
        <f t="shared" si="2"/>
        <v>1791.1800000000003</v>
      </c>
      <c r="M95" s="85"/>
      <c r="N95" s="85"/>
      <c r="O95" s="85"/>
      <c r="P95" s="85"/>
      <c r="Q95" s="85"/>
    </row>
    <row r="96" spans="1:17" s="1" customFormat="1" ht="22.5" customHeight="1">
      <c r="A96" s="46">
        <v>210</v>
      </c>
      <c r="B96" s="26" t="s">
        <v>54</v>
      </c>
      <c r="C96" s="24" t="s">
        <v>54</v>
      </c>
      <c r="D96" s="22" t="s">
        <v>4</v>
      </c>
      <c r="E96" s="66">
        <v>1944</v>
      </c>
      <c r="F96" s="64">
        <v>2080.08</v>
      </c>
      <c r="G96" s="6"/>
      <c r="H96" s="6"/>
      <c r="I96" s="6">
        <v>1</v>
      </c>
      <c r="J96" s="7">
        <v>2080.08</v>
      </c>
      <c r="K96" s="6">
        <v>1</v>
      </c>
      <c r="L96" s="7">
        <f t="shared" si="2"/>
        <v>2080.08</v>
      </c>
      <c r="M96" s="85"/>
      <c r="N96" s="85"/>
      <c r="O96" s="85"/>
      <c r="P96" s="85"/>
      <c r="Q96" s="85"/>
    </row>
    <row r="97" spans="1:17" s="1" customFormat="1" ht="37.5" customHeight="1">
      <c r="A97" s="46">
        <v>211</v>
      </c>
      <c r="B97" s="26" t="s">
        <v>55</v>
      </c>
      <c r="C97" s="24" t="s">
        <v>55</v>
      </c>
      <c r="D97" s="22" t="s">
        <v>56</v>
      </c>
      <c r="E97" s="66">
        <v>5940</v>
      </c>
      <c r="F97" s="64">
        <v>6355.8</v>
      </c>
      <c r="G97" s="6"/>
      <c r="H97" s="6"/>
      <c r="I97" s="6">
        <v>1</v>
      </c>
      <c r="J97" s="7">
        <v>6355.8</v>
      </c>
      <c r="K97" s="6">
        <v>1</v>
      </c>
      <c r="L97" s="7">
        <f t="shared" si="2"/>
        <v>6355.8</v>
      </c>
      <c r="M97" s="85"/>
      <c r="N97" s="85"/>
      <c r="O97" s="85"/>
      <c r="P97" s="85"/>
      <c r="Q97" s="85"/>
    </row>
    <row r="98" spans="1:17" s="1" customFormat="1" ht="21.75" customHeight="1">
      <c r="A98" s="46">
        <v>215</v>
      </c>
      <c r="B98" s="27" t="s">
        <v>57</v>
      </c>
      <c r="C98" s="24" t="s">
        <v>57</v>
      </c>
      <c r="D98" s="25" t="s">
        <v>4</v>
      </c>
      <c r="E98" s="67">
        <v>30240</v>
      </c>
      <c r="F98" s="64">
        <v>32356.800000000003</v>
      </c>
      <c r="G98" s="6"/>
      <c r="H98" s="6">
        <v>2</v>
      </c>
      <c r="I98" s="6">
        <v>1</v>
      </c>
      <c r="J98" s="7">
        <v>32356.800000000003</v>
      </c>
      <c r="K98" s="6">
        <v>1</v>
      </c>
      <c r="L98" s="7">
        <f t="shared" si="2"/>
        <v>32356.800000000003</v>
      </c>
      <c r="M98" s="85"/>
      <c r="N98" s="85"/>
      <c r="O98" s="85"/>
      <c r="P98" s="85"/>
      <c r="Q98" s="85"/>
    </row>
    <row r="99" spans="1:17">
      <c r="L99" s="33">
        <f>SUM(L13:L98)</f>
        <v>2008867.2869000002</v>
      </c>
    </row>
  </sheetData>
  <mergeCells count="11">
    <mergeCell ref="A9:P9"/>
    <mergeCell ref="A1:P1"/>
    <mergeCell ref="A2:P2"/>
    <mergeCell ref="A4:P4"/>
    <mergeCell ref="A5:P5"/>
    <mergeCell ref="A7:P7"/>
    <mergeCell ref="M13:M98"/>
    <mergeCell ref="N13:N98"/>
    <mergeCell ref="O13:O98"/>
    <mergeCell ref="P13:P98"/>
    <mergeCell ref="Q13:Q98"/>
  </mergeCells>
  <pageMargins left="0" right="0" top="0" bottom="0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2017-02-24T10:23:07Z</cp:lastPrinted>
  <dcterms:created xsi:type="dcterms:W3CDTF">2016-01-05T12:46:10Z</dcterms:created>
  <dcterms:modified xsi:type="dcterms:W3CDTF">2017-05-30T09:50:11Z</dcterms:modified>
</cp:coreProperties>
</file>